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0" windowWidth="10380" windowHeight="6440" tabRatio="819" activeTab="0"/>
  </bookViews>
  <sheets>
    <sheet name="додаток 6" sheetId="1" r:id="rId1"/>
  </sheets>
  <definedNames>
    <definedName name="_xlnm.Print_Titles" localSheetId="0">'додаток 6'!$9:$9</definedName>
    <definedName name="_xlnm.Print_Area" localSheetId="0">'додаток 6'!$A$1:$J$59</definedName>
  </definedNames>
  <calcPr fullCalcOnLoad="1"/>
</workbook>
</file>

<file path=xl/sharedStrings.xml><?xml version="1.0" encoding="utf-8"?>
<sst xmlns="http://schemas.openxmlformats.org/spreadsheetml/2006/main" count="113" uniqueCount="99">
  <si>
    <t>до рішення Рівненської  обласної ради</t>
  </si>
  <si>
    <t>Перший заступник голови обласної ради</t>
  </si>
  <si>
    <t>0490</t>
  </si>
  <si>
    <t>Додаток  6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</si>
  <si>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</si>
  <si>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</si>
  <si>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</si>
  <si>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1517321</t>
  </si>
  <si>
    <t>Код Функціональної класифікації видатків та кредитування бюджету</t>
  </si>
  <si>
    <t>УСЬОГО</t>
  </si>
  <si>
    <t>Усього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</si>
  <si>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</si>
  <si>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</si>
  <si>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</si>
  <si>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</si>
  <si>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1517330</t>
  </si>
  <si>
    <t>7330</t>
  </si>
  <si>
    <t>7321</t>
  </si>
  <si>
    <t>Будівництво освітніх установ та закладів</t>
  </si>
  <si>
    <t>1517325</t>
  </si>
  <si>
    <t>7325</t>
  </si>
  <si>
    <t>Сергій СВИСТАЛЮК</t>
  </si>
  <si>
    <t>"Про обласний бюджет Рівненської області на 2022 рік"</t>
  </si>
  <si>
    <t>Найменування інвестиційного проекту</t>
  </si>
  <si>
    <t>Загальний період реалізації проекту, (рік початку і завершення)</t>
  </si>
  <si>
    <t xml:space="preserve">Загальна вартість проекту, гривень 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</si>
  <si>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</si>
  <si>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</si>
  <si>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</si>
  <si>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Обсяги капітальних вкладень бюджету у розрізі інвестиційних проектів у 2022 році</t>
  </si>
  <si>
    <t>Будівництво універсального спортивного залу спортивного комплексу комунального закладу "Обласна спеціалізована дитячо-юнацька школа олімпійського резерву" Рівненської обласної ради на території Шпанівської сільської ради (в районі  вул. Макарова м. Рівне) (в т.ч. коригування проектної документації)</t>
  </si>
  <si>
    <t>2018 - 2022</t>
  </si>
  <si>
    <t>1515048</t>
  </si>
  <si>
    <t>5048</t>
  </si>
  <si>
    <t>0810</t>
  </si>
  <si>
    <t>Розвиток спортивної інфраструктури</t>
  </si>
  <si>
    <t>Будівництво загальноосвітньої школи ІІ-ІІІ ступенів за адресою: с. Вири вул. Шкільна, 33 Сарненського району Рівненської області (в т.ч. коригування проектної документації)</t>
  </si>
  <si>
    <t>2021 - 2022</t>
  </si>
  <si>
    <t>Будівництво дитячого садка по вул. Шкільна,14 в с. Крупець Радивилівського району Рівненської області  (в т.ч. коригування проектної документації)</t>
  </si>
  <si>
    <t>Будівництво дошкільного навчального закладу на 140 місць по вул. Б. Хмельницького, 3а в с. Городок Рівненського району Рівненської області (в т.ч. коригування проектної документації)</t>
  </si>
  <si>
    <t>2022 - 2023</t>
  </si>
  <si>
    <t>Капітальний ремонт приміщення корпусу № 3  закладу дошкільної освіти "Малятко"  по вул. Гоголя, 11 Мізоцької селищної ради Рівненської області (в т.ч. коригування проектної документації)</t>
  </si>
  <si>
    <t>Нове будівництво приміщення дошкільного підрозділу Великоолексинського НВК «школа-сад» по вул. Шевченка, 1 в с. Великий Олексин Рівненського району Рівненської області (в т.ч. коригування проектної документації)</t>
  </si>
  <si>
    <t>2019 -2022</t>
  </si>
  <si>
    <t>Будівництво дитячого дошкільного закладу по вул. Свободи, 14 в с. Колоденка Рівненського району  (в т.ч. коригування проектної документації)</t>
  </si>
  <si>
    <t>Будівництво дошкільного навчального закладу ясла-садок за адресою вул. Коновальця, 16 у м. Рівному (в т.ч. коригування проектної документації)</t>
  </si>
  <si>
    <t>2019 - 2022</t>
  </si>
  <si>
    <t>0443</t>
  </si>
  <si>
    <t>Будівництво нового хірургічного корпусу обласної клінічної лікарні за адресою: м. Рівне, вул. Київська, 78-Г (в т.ч. виготовлення проектної документації)</t>
  </si>
  <si>
    <t>2022 - 2024</t>
  </si>
  <si>
    <t>Реконструкція корпусу лікарні "А-6" Рівненської обласної дитячої лікарні за адресою: вул. Київська, 60, м. Рівне (в т.ч. виготовлення проектної документації)</t>
  </si>
  <si>
    <t>Реконструкція головного корпусу та поліклініки Рівненської обласної клінічної лікарні за адресою: вул. Київська, 78-г, м. Рівне (в т.ч. виготовлення проектної документації)</t>
  </si>
  <si>
    <t>Реконструкція кардіологічного корпусу  Рівненської обласної клінічної лікарні за адресою: вул. Київська, 78-г, м. Рівне (в т.ч. виготовлення проектної документації)</t>
  </si>
  <si>
    <t>1517322</t>
  </si>
  <si>
    <t>7322</t>
  </si>
  <si>
    <t>Будівництво медичних установ та закладів</t>
  </si>
  <si>
    <t>Будівництво льодової арени на території Шпанівської сільської ради (в районі вул. Макарова м. Рівне) (в т.ч. виготовлення проектної документації)</t>
  </si>
  <si>
    <t>Реконструкція спортивного комплексу по  вул. Зірненська, 10 в м. Березне Рівненської області (в т.ч. виготовлення проектної документації)</t>
  </si>
  <si>
    <t>Реконструкція будівлі спортивної школи по вул. Київська, 15а в м. Березне Рівненської області (в т.ч. виготовлення проектної документації)</t>
  </si>
  <si>
    <t xml:space="preserve">Реконструкція будівлі елінгу по вул. Київська, 13 в м. Березне Рівненської області (в т.ч. виготовлення проектної документації) </t>
  </si>
  <si>
    <t>Реконструкція веслувальної бази ДЮСШ за адресою: м. Дубно, вул. Шевченка, 52 Рівненської області (в т.ч. виготовлення проектної документації)</t>
  </si>
  <si>
    <t xml:space="preserve">Будівництво пансіону за адресою Рівненська обл., м. Костопіль вул. Данила Галицького 7 (в т.ч. виготовлення проектної документації) </t>
  </si>
  <si>
    <t>Реконструкція навчального корпусу літ. Ж-2 за адресою: Рівненська обл., м. Костопіль, вул. Данила Галицького, 7 (в т.ч. виготовлення проектної документації)</t>
  </si>
  <si>
    <t>Реконструкція спортивного залу за адресою: Рівненська обл., м. Костопіль, вул. Гвардійська, 7 (в т.ч. виготовлення проектної документації)</t>
  </si>
  <si>
    <t xml:space="preserve">Реконструкція будівлі СДЮСШОР № 2  в м. Рівне, вул. Євгена Коновальця, 17А  (в т.ч. виготовлення проектної документації) </t>
  </si>
  <si>
    <r>
      <t>Будівництво</t>
    </r>
    <r>
      <rPr>
        <sz val="12"/>
        <rFont val="Times New Roman"/>
        <family val="1"/>
      </rPr>
      <t xml:space="preserve"> споруд, установ та закладів фізичної культури і спорту</t>
    </r>
  </si>
  <si>
    <t>Капітальний ремонт дитячого будинку сімейного типу за адресою: Рівненська область, Рівненський район, с. Олександрія, вул. Санаторна, буд. 4 (в т.ч. коригування проектної документації)</t>
  </si>
  <si>
    <t>Капітальний ремонт покриття перону ОКП "Міжнародний аеропорт Рівне" за адресою: вулиця Авіаторів, 5 А, с. Велика Омеляна, Рівненський район Рівненська область (у т.ч. коригування проектної документації)</t>
  </si>
  <si>
    <t>Капітальний ремонт покриття руліжної доріжки  ОКП "Міжнародний аеропорт Рівне" за адресою: вулиця Авіаторів, 5 А, с. Велика Омеляна, Рівненський район Рівненська область (у т.ч. коригування проектної документації)</t>
  </si>
  <si>
    <t>Будівництво інших об'єктів комунальної власності</t>
  </si>
  <si>
    <t>Реставрація  пам'ятки архітектури національного значення XVI ст. Башті Луцькій (ох. № 604) - музей книги та друкарства в м. Острозі Рівненської області (в т.ч. коригування проектної документації)</t>
  </si>
  <si>
    <t>Реставрація пам'ятки архітектури національного значення - Вежа Мурована XIV ст. охоронний № 602/1 (комплекс замку князів Острозьких) по  вул. Академічній, 5а у м. Острог Рівненської обл. (ремонт (реставраційний) контрфорсів) (в т.ч. коригування проектної документації)</t>
  </si>
  <si>
    <t>Реставрація пам’ятки архітектури національного значення «Гімназія 1839 р.», (охоронний № 599/Н) м. Рівне, по вул. Драгоманова, 19 (Обласний краєзнавчий музей) (в т.ч. коригування проектної документації)</t>
  </si>
  <si>
    <t>Реставрація будівлі Палацу князів Любомирських XVIII ст. (охоронний номер 609/2) по вул. Замкова 7а в м. Дубно, Рівненської області (в т.ч. коригування проектної документації)</t>
  </si>
  <si>
    <t>1517340</t>
  </si>
  <si>
    <t>7340</t>
  </si>
  <si>
    <t>Проектування, реставрація та охорона пам'яток архітектури</t>
  </si>
  <si>
    <t>Будівництво універсального спортивного залу спортивного комплексу комунального закладу "Обласна спеціалізована дитячо-юнацька школа олімпійського резерву" Рівненської обласної ради на території Шпанівської сільської ради (в районі вул. Макарова м. Рівне) (в т.ч. коригування проектної документації)</t>
  </si>
  <si>
    <t xml:space="preserve">Реконструкція спортивного комплексу "Меблевик" по вулиці К. Прокопчука, 45а в смт. Смига Дубенського району Рівненської області (в т.ч. коригування проектної документації) </t>
  </si>
  <si>
    <t>Будівництво загальноосвітньої школи І-ІІІ ступенів на вул. Нова, 38 в с. Цепцевичі, Сарненського району, Рівненської області (в т.ч. коригування проектної документації)</t>
  </si>
  <si>
    <t>Будівництво НВК по вул. Шкільній, 11 в с. Борбин, Млинівського району (в т.ч. коригування проектної документації)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</si>
  <si>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</si>
  <si>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</si>
  <si>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</si>
  <si>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з бюджету Шпанівської сільської територіальної громади Рівненського району</t>
  </si>
  <si>
    <t>2018-2022</t>
  </si>
  <si>
    <t>Будівництво дитячого дошкільного закладу по вул.Свободи, 14 в с.Колоденка Рівненського району"(в т.ч. на коригування проектно-кошторисної документації)</t>
  </si>
  <si>
    <t>з бюджету Корнинської сільської територіальної громади Рівненського району</t>
  </si>
  <si>
    <t>з бюджету Городоцької сільської територіальної громади Рівненського району</t>
  </si>
  <si>
    <t>1517324</t>
  </si>
  <si>
    <t>7324</t>
  </si>
  <si>
    <t>Будівництво установ та закладів культури</t>
  </si>
  <si>
    <t>Реконструкція спортивного комплексу по вул. Зірненська, 10 в м. Березне Рівненської області (в т.ч. виготовлення проектної документації)</t>
  </si>
  <si>
    <t xml:space="preserve">Реконструкція будівлі спортивної школи по вул. Київська, 15а в м. Березне Рівненської області (в т.ч. виготовлення проектної документації) </t>
  </si>
  <si>
    <t>Будівництво дошкільного навчального закладу на 140 місць  по вул. Б.Хмельницького, 3а в с. Городок Рівненського району  Рівненської області</t>
  </si>
  <si>
    <t>Нове будівництво приміщення дошкільного підрозділу Великоолексинського НВК "школа-сад" по вул.Шевченка, 1 в с.Великий Олексин Рівненського району Рівненської області</t>
  </si>
  <si>
    <t>Реконструкцію будівлі клубу під освітній центр національно-патріотичного виховання КЗ «Рівненський обласний центр національно-патріотичного виховання, туризму і краєзнавства учнівської молоді» Рівненської обласної ради за адресою: вул. Лісна,8, с. Суськ, Рівненський район, Рівненська область (в т.ч. виготовлення проектно-кошторисної документації)</t>
  </si>
  <si>
    <t>2022-2023</t>
  </si>
  <si>
    <t>від 23 грудня 2021 року № 466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</si>
</sst>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-* #,##0.0\ &quot;грн.&quot;_-;\-* #,##0.0\ &quot;грн.&quot;_-;_-* &quot;-&quot;?\ &quot;грн.&quot;_-;_-@_-"/>
    <numFmt numFmtId="190" formatCode="_-* #,##0.0\ _г_р_н_._-;\-* #,##0.0\ _г_р_н_._-;_-* &quot;-&quot;?\ _г_р_н_._-;_-@_-"/>
    <numFmt numFmtId="191" formatCode="_-* #,##0.000\ _г_р_н_._-;\-* #,##0.000\ _г_р_н_._-;_-* &quot;-&quot;??\ _г_р_н_._-;_-@_-"/>
    <numFmt numFmtId="192" formatCode="_-* #,##0.0\ _г_р_н_._-;\-* #,##0.0\ _г_р_н_._-;_-* &quot;-&quot;??\ _г_р_н_._-;_-@_-"/>
    <numFmt numFmtId="193" formatCode="_-* #,##0\ _г_р_н_._-;\-* #,##0\ _г_р_н_._-;_-* &quot;-&quot;??\ _г_р_н_._-;_-@_-"/>
    <numFmt numFmtId="194" formatCode="#,##0.00\ _г_р_н_."/>
    <numFmt numFmtId="195" formatCode="#,##0.00\ &quot;грн.&quot;"/>
    <numFmt numFmtId="196" formatCode="#,##0.0\ _г_р_н_."/>
    <numFmt numFmtId="197" formatCode="#,##0\ _г_р_н_."/>
    <numFmt numFmtId="198" formatCode="_-* #,##0.00\ _г_р_н_._-;\-* #,##0.00\ _г_р_н_._-;_-* &quot;-&quot;?\ _г_р_н_._-;_-@_-"/>
    <numFmt numFmtId="199" formatCode="#,##0.0"/>
    <numFmt numFmtId="200" formatCode="_-* #,##0\ _г_р_н_._-;\-* #,##0\ _г_р_н_._-;_-* &quot;-&quot;?\ _г_р_н_._-;_-@_-"/>
    <numFmt numFmtId="201" formatCode="[$-422]d\ mmmm\ yyyy&quot; 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#,##0.000"/>
    <numFmt numFmtId="211" formatCode="#,##0.0000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>
      <alignment vertical="top"/>
      <protection/>
    </xf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17" fillId="0" borderId="0" applyNumberFormat="0" applyFill="0" applyBorder="0" applyProtection="0">
      <alignment/>
    </xf>
    <xf numFmtId="0" fontId="4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9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3" fontId="14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3" fontId="14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3" fontId="15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210" fontId="20" fillId="0" borderId="10" xfId="0" applyNumberFormat="1" applyFont="1" applyBorder="1" applyAlignment="1">
      <alignment horizontal="left" vertical="center" wrapText="1"/>
    </xf>
    <xf numFmtId="210" fontId="2" fillId="0" borderId="10" xfId="0" applyNumberFormat="1" applyFont="1" applyBorder="1" applyAlignment="1">
      <alignment horizontal="left" vertical="center" wrapText="1"/>
    </xf>
    <xf numFmtId="210" fontId="20" fillId="34" borderId="10" xfId="0" applyNumberFormat="1" applyFont="1" applyFill="1" applyBorder="1" applyAlignment="1">
      <alignment horizontal="left" vertical="center" wrapText="1"/>
    </xf>
    <xf numFmtId="199" fontId="20" fillId="0" borderId="10" xfId="0" applyNumberFormat="1" applyFont="1" applyFill="1" applyBorder="1" applyAlignment="1" applyProtection="1">
      <alignment horizontal="left" vertical="center" wrapText="1"/>
      <protection/>
    </xf>
    <xf numFmtId="1" fontId="20" fillId="0" borderId="10" xfId="0" applyNumberFormat="1" applyFont="1" applyBorder="1" applyAlignment="1">
      <alignment horizontal="center" vertical="center" wrapText="1"/>
    </xf>
    <xf numFmtId="210" fontId="20" fillId="0" borderId="10" xfId="0" applyNumberFormat="1" applyFont="1" applyBorder="1" applyAlignment="1">
      <alignment vertical="center" wrapText="1"/>
    </xf>
    <xf numFmtId="210" fontId="20" fillId="0" borderId="10" xfId="49" applyNumberFormat="1" applyFont="1" applyBorder="1" applyAlignment="1">
      <alignment horizontal="left" vertical="center" wrapText="1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210" fontId="20" fillId="34" borderId="10" xfId="49" applyNumberFormat="1" applyFont="1" applyFill="1" applyBorder="1" applyAlignment="1">
      <alignment horizontal="left" vertical="center" wrapText="1"/>
      <protection/>
    </xf>
    <xf numFmtId="1" fontId="57" fillId="34" borderId="10" xfId="0" applyNumberFormat="1" applyFont="1" applyFill="1" applyBorder="1" applyAlignment="1">
      <alignment horizontal="center" vertical="center" wrapText="1"/>
    </xf>
    <xf numFmtId="199" fontId="20" fillId="0" borderId="10" xfId="49" applyNumberFormat="1" applyFont="1" applyBorder="1" applyAlignment="1">
      <alignment vertical="top" wrapText="1"/>
      <protection/>
    </xf>
    <xf numFmtId="210" fontId="20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88" fontId="20" fillId="0" borderId="10" xfId="0" applyNumberFormat="1" applyFont="1" applyBorder="1" applyAlignment="1">
      <alignment horizontal="right" vertical="center"/>
    </xf>
    <xf numFmtId="1" fontId="58" fillId="34" borderId="10" xfId="0" applyNumberFormat="1" applyFont="1" applyFill="1" applyBorder="1" applyAlignment="1">
      <alignment horizontal="right" vertical="center" wrapText="1"/>
    </xf>
    <xf numFmtId="1" fontId="21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20" fillId="0" borderId="10" xfId="0" applyNumberFormat="1" applyFont="1" applyBorder="1" applyAlignment="1">
      <alignment horizontal="right" vertical="center" wrapText="1"/>
    </xf>
    <xf numFmtId="1" fontId="20" fillId="0" borderId="10" xfId="0" applyNumberFormat="1" applyFont="1" applyFill="1" applyBorder="1" applyAlignment="1" applyProtection="1">
      <alignment horizontal="right" vertical="center" wrapText="1"/>
      <protection/>
    </xf>
    <xf numFmtId="1" fontId="2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188" fontId="2" fillId="0" borderId="10" xfId="0" applyNumberFormat="1" applyFont="1" applyBorder="1" applyAlignment="1">
      <alignment horizontal="right" vertical="center"/>
    </xf>
    <xf numFmtId="188" fontId="16" fillId="0" borderId="10" xfId="0" applyNumberFormat="1" applyFont="1" applyFill="1" applyBorder="1" applyAlignment="1">
      <alignment horizontal="center" vertical="top" wrapText="1"/>
    </xf>
    <xf numFmtId="188" fontId="2" fillId="34" borderId="10" xfId="0" applyNumberFormat="1" applyFont="1" applyFill="1" applyBorder="1" applyAlignment="1">
      <alignment horizontal="right" vertical="center"/>
    </xf>
    <xf numFmtId="188" fontId="20" fillId="34" borderId="10" xfId="0" applyNumberFormat="1" applyFont="1" applyFill="1" applyBorder="1" applyAlignment="1">
      <alignment horizontal="right" vertical="center"/>
    </xf>
    <xf numFmtId="188" fontId="2" fillId="0" borderId="10" xfId="0" applyNumberFormat="1" applyFont="1" applyBorder="1" applyAlignment="1">
      <alignment horizontal="center" vertical="center"/>
    </xf>
    <xf numFmtId="210" fontId="2" fillId="34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/>
    </xf>
    <xf numFmtId="3" fontId="20" fillId="34" borderId="10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0" fillId="34" borderId="10" xfId="0" applyNumberFormat="1" applyFont="1" applyFill="1" applyBorder="1" applyAlignment="1" applyProtection="1">
      <alignment horizontal="right" vertical="center" wrapText="1"/>
      <protection/>
    </xf>
    <xf numFmtId="3" fontId="20" fillId="0" borderId="10" xfId="0" applyNumberFormat="1" applyFont="1" applyFill="1" applyBorder="1" applyAlignment="1" applyProtection="1">
      <alignment horizontal="right" vertical="center" wrapText="1"/>
      <protection/>
    </xf>
    <xf numFmtId="3" fontId="20" fillId="0" borderId="10" xfId="0" applyNumberFormat="1" applyFont="1" applyFill="1" applyBorder="1" applyAlignment="1">
      <alignment horizontal="right" vertical="center"/>
    </xf>
    <xf numFmtId="3" fontId="20" fillId="34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 wrapText="1"/>
    </xf>
    <xf numFmtId="210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88" fontId="2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right" vertical="top" wrapText="1"/>
      <protection locked="0"/>
    </xf>
    <xf numFmtId="178" fontId="5" fillId="0" borderId="0" xfId="42" applyFont="1" applyFill="1" applyBorder="1" applyAlignment="1" applyProtection="1">
      <alignment horizontal="left" vertical="top" wrapText="1"/>
      <protection locked="0"/>
    </xf>
    <xf numFmtId="49" fontId="19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25" defaultRowHeight="12.75"/>
  <cols>
    <col min="1" max="1" width="11.75390625" style="2" customWidth="1"/>
    <col min="2" max="2" width="13.125" style="2" customWidth="1"/>
    <col min="3" max="3" width="14.00390625" style="2" customWidth="1"/>
    <col min="4" max="4" width="45.50390625" style="2" customWidth="1"/>
    <col min="5" max="5" width="45.00390625" style="2" customWidth="1"/>
    <col min="6" max="6" width="13.875" style="2" customWidth="1"/>
    <col min="7" max="7" width="15.125" style="2" customWidth="1"/>
    <col min="8" max="8" width="17.50390625" style="2" bestFit="1" customWidth="1"/>
    <col min="9" max="9" width="14.50390625" style="2" customWidth="1"/>
    <col min="10" max="10" width="12.875" style="2" customWidth="1"/>
    <col min="11" max="16384" width="9.125" style="2" customWidth="1"/>
  </cols>
  <sheetData>
    <row r="1" spans="1:9" ht="15">
      <c r="A1" s="3"/>
      <c r="B1" s="3"/>
      <c r="C1" s="3"/>
      <c r="F1" s="23" t="s">
        <v>3</v>
      </c>
      <c r="I1" s="23"/>
    </row>
    <row r="2" spans="1:6" ht="15">
      <c r="A2" s="3"/>
      <c r="B2" s="3"/>
      <c r="C2" s="3"/>
      <c r="F2" s="2" t="s">
        <v>0</v>
      </c>
    </row>
    <row r="3" spans="1:6" ht="15">
      <c r="A3" s="3"/>
      <c r="B3" s="3"/>
      <c r="C3" s="3"/>
      <c r="F3" s="15" t="s">
        <v>22</v>
      </c>
    </row>
    <row r="4" spans="1:6" ht="14.25" customHeight="1">
      <c r="A4" s="1"/>
      <c r="B4" s="1"/>
      <c r="F4" s="2" t="s">
        <v>98</v>
      </c>
    </row>
    <row r="5" spans="2:10" ht="44.25" customHeight="1">
      <c r="B5" s="75" t="s">
        <v>29</v>
      </c>
      <c r="C5" s="75"/>
      <c r="D5" s="75"/>
      <c r="E5" s="75"/>
      <c r="F5" s="75"/>
      <c r="G5" s="75"/>
      <c r="H5" s="75"/>
      <c r="I5" s="75"/>
      <c r="J5" s="75"/>
    </row>
    <row r="6" spans="1:10" ht="17.25">
      <c r="A6" s="78">
        <v>17100000000</v>
      </c>
      <c r="B6" s="78"/>
      <c r="C6" s="28"/>
      <c r="D6" s="28"/>
      <c r="E6" s="28"/>
      <c r="F6" s="28"/>
      <c r="G6" s="28"/>
      <c r="H6" s="28"/>
      <c r="I6" s="28"/>
      <c r="J6" s="28"/>
    </row>
    <row r="7" spans="1:10" ht="17.25">
      <c r="A7" s="79" t="s">
        <v>11</v>
      </c>
      <c r="B7" s="79"/>
      <c r="C7" s="28"/>
      <c r="D7" s="28"/>
      <c r="E7" s="28"/>
      <c r="F7" s="28"/>
      <c r="G7" s="28"/>
      <c r="H7" s="28"/>
      <c r="I7" s="28"/>
      <c r="J7" s="28"/>
    </row>
    <row r="9" spans="1:10" ht="97.5">
      <c r="A9" s="30" t="s">
        <v>12</v>
      </c>
      <c r="B9" s="30" t="s">
        <v>13</v>
      </c>
      <c r="C9" s="30" t="s">
        <v>8</v>
      </c>
      <c r="D9" s="31" t="s">
        <v>14</v>
      </c>
      <c r="E9" s="8" t="s">
        <v>23</v>
      </c>
      <c r="F9" s="8" t="s">
        <v>24</v>
      </c>
      <c r="G9" s="8" t="s">
        <v>25</v>
      </c>
      <c r="H9" s="8" t="s">
        <v>26</v>
      </c>
      <c r="I9" s="8" t="s">
        <v>27</v>
      </c>
      <c r="J9" s="8" t="s">
        <v>28</v>
      </c>
    </row>
    <row r="10" spans="1:10" ht="15">
      <c r="A10" s="26">
        <v>1</v>
      </c>
      <c r="B10" s="26">
        <v>2</v>
      </c>
      <c r="C10" s="26">
        <v>3</v>
      </c>
      <c r="D10" s="25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</row>
    <row r="11" spans="1:10" ht="45">
      <c r="A11" s="7" t="s">
        <v>4</v>
      </c>
      <c r="B11" s="5"/>
      <c r="C11" s="5"/>
      <c r="D11" s="5" t="s">
        <v>5</v>
      </c>
      <c r="E11" s="7" t="s">
        <v>10</v>
      </c>
      <c r="F11" s="6"/>
      <c r="G11" s="6"/>
      <c r="H11" s="6"/>
      <c r="I11" s="14">
        <f>I12</f>
        <v>62150000</v>
      </c>
      <c r="J11" s="14"/>
    </row>
    <row r="12" spans="1:10" ht="45">
      <c r="A12" s="7" t="s">
        <v>6</v>
      </c>
      <c r="B12" s="5"/>
      <c r="C12" s="5"/>
      <c r="D12" s="5" t="s">
        <v>5</v>
      </c>
      <c r="E12" s="7"/>
      <c r="F12" s="6"/>
      <c r="G12" s="6"/>
      <c r="H12" s="6"/>
      <c r="I12" s="14">
        <f>I13+I14+I22+I28+I40+I44+I49+I27</f>
        <v>62150000</v>
      </c>
      <c r="J12" s="14"/>
    </row>
    <row r="13" spans="1:10" ht="123.75">
      <c r="A13" s="22" t="s">
        <v>32</v>
      </c>
      <c r="B13" s="22" t="s">
        <v>33</v>
      </c>
      <c r="C13" s="22" t="s">
        <v>34</v>
      </c>
      <c r="D13" s="29" t="s">
        <v>35</v>
      </c>
      <c r="E13" s="33" t="s">
        <v>30</v>
      </c>
      <c r="F13" s="72" t="s">
        <v>31</v>
      </c>
      <c r="G13" s="73">
        <v>490137166</v>
      </c>
      <c r="H13" s="73">
        <v>41122270.7</v>
      </c>
      <c r="I13" s="65">
        <v>16034402</v>
      </c>
      <c r="J13" s="53">
        <v>100</v>
      </c>
    </row>
    <row r="14" spans="1:10" ht="16.5">
      <c r="A14" s="12" t="s">
        <v>7</v>
      </c>
      <c r="B14" s="12" t="s">
        <v>17</v>
      </c>
      <c r="C14" s="12" t="s">
        <v>2</v>
      </c>
      <c r="D14" s="13" t="s">
        <v>18</v>
      </c>
      <c r="E14" s="20"/>
      <c r="F14" s="21"/>
      <c r="G14" s="60"/>
      <c r="H14" s="60"/>
      <c r="I14" s="24">
        <f>SUM(I15:I21)</f>
        <v>5005000</v>
      </c>
      <c r="J14" s="54"/>
    </row>
    <row r="15" spans="1:10" ht="66.75" customHeight="1">
      <c r="A15" s="12"/>
      <c r="B15" s="12"/>
      <c r="C15" s="12"/>
      <c r="D15" s="13"/>
      <c r="E15" s="32" t="s">
        <v>36</v>
      </c>
      <c r="F15" s="49" t="s">
        <v>37</v>
      </c>
      <c r="G15" s="61">
        <v>137833943</v>
      </c>
      <c r="H15" s="61">
        <v>2000000</v>
      </c>
      <c r="I15" s="62">
        <v>1000000</v>
      </c>
      <c r="J15" s="45">
        <v>100</v>
      </c>
    </row>
    <row r="16" spans="1:10" ht="61.5">
      <c r="A16" s="12"/>
      <c r="B16" s="12"/>
      <c r="C16" s="12"/>
      <c r="D16" s="13"/>
      <c r="E16" s="32" t="s">
        <v>38</v>
      </c>
      <c r="F16" s="49">
        <v>2022</v>
      </c>
      <c r="G16" s="61">
        <v>43382193</v>
      </c>
      <c r="H16" s="61">
        <v>1000000</v>
      </c>
      <c r="I16" s="62">
        <v>1000000</v>
      </c>
      <c r="J16" s="45">
        <v>100</v>
      </c>
    </row>
    <row r="17" spans="1:10" ht="77.25">
      <c r="A17" s="12"/>
      <c r="B17" s="12"/>
      <c r="C17" s="12"/>
      <c r="D17" s="13"/>
      <c r="E17" s="32" t="s">
        <v>39</v>
      </c>
      <c r="F17" s="49" t="s">
        <v>40</v>
      </c>
      <c r="G17" s="61">
        <v>125610836</v>
      </c>
      <c r="H17" s="61">
        <v>500000</v>
      </c>
      <c r="I17" s="62">
        <v>500000</v>
      </c>
      <c r="J17" s="45">
        <v>50</v>
      </c>
    </row>
    <row r="18" spans="1:10" ht="77.25">
      <c r="A18" s="12"/>
      <c r="B18" s="12"/>
      <c r="C18" s="12"/>
      <c r="D18" s="13"/>
      <c r="E18" s="32" t="s">
        <v>41</v>
      </c>
      <c r="F18" s="49" t="s">
        <v>37</v>
      </c>
      <c r="G18" s="61">
        <v>13365788</v>
      </c>
      <c r="H18" s="61">
        <v>1000000</v>
      </c>
      <c r="I18" s="62">
        <v>1000000</v>
      </c>
      <c r="J18" s="45">
        <v>100</v>
      </c>
    </row>
    <row r="19" spans="1:10" ht="77.25">
      <c r="A19" s="12"/>
      <c r="B19" s="12"/>
      <c r="C19" s="12"/>
      <c r="D19" s="13"/>
      <c r="E19" s="32" t="s">
        <v>42</v>
      </c>
      <c r="F19" s="49" t="s">
        <v>43</v>
      </c>
      <c r="G19" s="61">
        <v>38735582</v>
      </c>
      <c r="H19" s="61">
        <v>1000000</v>
      </c>
      <c r="I19" s="62">
        <v>1000000</v>
      </c>
      <c r="J19" s="45">
        <v>100</v>
      </c>
    </row>
    <row r="20" spans="1:10" ht="61.5">
      <c r="A20" s="12"/>
      <c r="B20" s="12"/>
      <c r="C20" s="12"/>
      <c r="D20" s="13"/>
      <c r="E20" s="34" t="s">
        <v>44</v>
      </c>
      <c r="F20" s="49">
        <v>2022</v>
      </c>
      <c r="G20" s="61">
        <v>41701977</v>
      </c>
      <c r="H20" s="61">
        <v>500000</v>
      </c>
      <c r="I20" s="62">
        <v>500000</v>
      </c>
      <c r="J20" s="45">
        <v>100</v>
      </c>
    </row>
    <row r="21" spans="1:10" ht="61.5">
      <c r="A21" s="12"/>
      <c r="B21" s="12"/>
      <c r="C21" s="12"/>
      <c r="D21" s="13"/>
      <c r="E21" s="35" t="s">
        <v>45</v>
      </c>
      <c r="F21" s="52" t="s">
        <v>46</v>
      </c>
      <c r="G21" s="61">
        <v>148645477</v>
      </c>
      <c r="H21" s="61">
        <v>5000</v>
      </c>
      <c r="I21" s="62">
        <v>5000</v>
      </c>
      <c r="J21" s="45">
        <v>100</v>
      </c>
    </row>
    <row r="22" spans="1:10" ht="16.5">
      <c r="A22" s="22" t="s">
        <v>53</v>
      </c>
      <c r="B22" s="22" t="s">
        <v>54</v>
      </c>
      <c r="C22" s="22" t="s">
        <v>47</v>
      </c>
      <c r="D22" s="29" t="s">
        <v>55</v>
      </c>
      <c r="E22" s="20"/>
      <c r="F22" s="21"/>
      <c r="G22" s="60"/>
      <c r="H22" s="60"/>
      <c r="I22" s="24">
        <f>SUM(I23:I26)</f>
        <v>9895598</v>
      </c>
      <c r="J22" s="54"/>
    </row>
    <row r="23" spans="1:10" ht="61.5">
      <c r="A23" s="12"/>
      <c r="B23" s="12"/>
      <c r="C23" s="12"/>
      <c r="D23" s="13"/>
      <c r="E23" s="32" t="s">
        <v>48</v>
      </c>
      <c r="F23" s="48" t="s">
        <v>49</v>
      </c>
      <c r="G23" s="61">
        <v>1000000000</v>
      </c>
      <c r="H23" s="63">
        <v>14695597.5</v>
      </c>
      <c r="I23" s="64">
        <f>5895597.5+0.5</f>
        <v>5895598</v>
      </c>
      <c r="J23" s="55">
        <v>33</v>
      </c>
    </row>
    <row r="24" spans="1:10" ht="61.5">
      <c r="A24" s="12"/>
      <c r="B24" s="12"/>
      <c r="C24" s="12"/>
      <c r="D24" s="13"/>
      <c r="E24" s="37" t="s">
        <v>50</v>
      </c>
      <c r="F24" s="48" t="s">
        <v>49</v>
      </c>
      <c r="G24" s="61">
        <v>394800000</v>
      </c>
      <c r="H24" s="61">
        <v>4852900</v>
      </c>
      <c r="I24" s="65">
        <v>1000000</v>
      </c>
      <c r="J24" s="55">
        <v>33</v>
      </c>
    </row>
    <row r="25" spans="1:10" ht="77.25">
      <c r="A25" s="12"/>
      <c r="B25" s="12"/>
      <c r="C25" s="12"/>
      <c r="D25" s="13"/>
      <c r="E25" s="37" t="s">
        <v>51</v>
      </c>
      <c r="F25" s="48" t="s">
        <v>40</v>
      </c>
      <c r="G25" s="61">
        <v>250000000</v>
      </c>
      <c r="H25" s="61">
        <v>1500000</v>
      </c>
      <c r="I25" s="65">
        <v>1500000</v>
      </c>
      <c r="J25" s="55">
        <v>50</v>
      </c>
    </row>
    <row r="26" spans="1:10" ht="61.5">
      <c r="A26" s="12"/>
      <c r="B26" s="12"/>
      <c r="C26" s="12"/>
      <c r="D26" s="13"/>
      <c r="E26" s="32" t="s">
        <v>52</v>
      </c>
      <c r="F26" s="48" t="s">
        <v>40</v>
      </c>
      <c r="G26" s="61">
        <v>250000000</v>
      </c>
      <c r="H26" s="61">
        <v>1500000</v>
      </c>
      <c r="I26" s="65">
        <v>1500000</v>
      </c>
      <c r="J26" s="55">
        <v>50</v>
      </c>
    </row>
    <row r="27" spans="1:10" ht="143.25" customHeight="1">
      <c r="A27" s="22" t="s">
        <v>89</v>
      </c>
      <c r="B27" s="22" t="s">
        <v>90</v>
      </c>
      <c r="C27" s="22" t="s">
        <v>47</v>
      </c>
      <c r="D27" s="29" t="s">
        <v>91</v>
      </c>
      <c r="E27" s="58" t="s">
        <v>96</v>
      </c>
      <c r="F27" s="48">
        <v>2022</v>
      </c>
      <c r="G27" s="73">
        <v>8000000</v>
      </c>
      <c r="H27" s="73">
        <v>2000000</v>
      </c>
      <c r="I27" s="65">
        <v>2000000</v>
      </c>
      <c r="J27" s="55">
        <v>100</v>
      </c>
    </row>
    <row r="28" spans="1:10" ht="30.75">
      <c r="A28" s="22" t="s">
        <v>19</v>
      </c>
      <c r="B28" s="19" t="s">
        <v>20</v>
      </c>
      <c r="C28" s="19" t="s">
        <v>47</v>
      </c>
      <c r="D28" s="29" t="s">
        <v>65</v>
      </c>
      <c r="E28" s="20"/>
      <c r="F28" s="21"/>
      <c r="G28" s="60"/>
      <c r="H28" s="60"/>
      <c r="I28" s="24">
        <f>SUM(I29:I39)</f>
        <v>10800000</v>
      </c>
      <c r="J28" s="54"/>
    </row>
    <row r="29" spans="1:10" ht="61.5">
      <c r="A29" s="12"/>
      <c r="B29" s="12"/>
      <c r="C29" s="12"/>
      <c r="D29" s="13"/>
      <c r="E29" s="34" t="s">
        <v>56</v>
      </c>
      <c r="F29" s="49" t="s">
        <v>40</v>
      </c>
      <c r="G29" s="61">
        <v>480000000</v>
      </c>
      <c r="H29" s="61">
        <v>5200000</v>
      </c>
      <c r="I29" s="62">
        <v>5200000</v>
      </c>
      <c r="J29" s="56">
        <v>50</v>
      </c>
    </row>
    <row r="30" spans="1:10" ht="61.5">
      <c r="A30" s="12"/>
      <c r="B30" s="12"/>
      <c r="C30" s="12"/>
      <c r="D30" s="13"/>
      <c r="E30" s="32" t="s">
        <v>57</v>
      </c>
      <c r="F30" s="49">
        <v>2022</v>
      </c>
      <c r="G30" s="66">
        <v>39202000</v>
      </c>
      <c r="H30" s="62">
        <v>200000</v>
      </c>
      <c r="I30" s="62">
        <v>200000</v>
      </c>
      <c r="J30" s="56">
        <v>100</v>
      </c>
    </row>
    <row r="31" spans="1:10" ht="61.5">
      <c r="A31" s="12"/>
      <c r="B31" s="12"/>
      <c r="C31" s="12"/>
      <c r="D31" s="13"/>
      <c r="E31" s="32" t="s">
        <v>58</v>
      </c>
      <c r="F31" s="49">
        <v>2022</v>
      </c>
      <c r="G31" s="61">
        <v>50505000</v>
      </c>
      <c r="H31" s="62">
        <v>200000</v>
      </c>
      <c r="I31" s="62">
        <v>200000</v>
      </c>
      <c r="J31" s="45">
        <v>100</v>
      </c>
    </row>
    <row r="32" spans="1:10" ht="46.5">
      <c r="A32" s="12"/>
      <c r="B32" s="12"/>
      <c r="C32" s="12"/>
      <c r="D32" s="13"/>
      <c r="E32" s="32" t="s">
        <v>59</v>
      </c>
      <c r="F32" s="50">
        <v>2022</v>
      </c>
      <c r="G32" s="67">
        <v>12000000</v>
      </c>
      <c r="H32" s="62">
        <v>200000</v>
      </c>
      <c r="I32" s="62">
        <v>200000</v>
      </c>
      <c r="J32" s="45">
        <v>100</v>
      </c>
    </row>
    <row r="33" spans="1:10" ht="61.5">
      <c r="A33" s="12"/>
      <c r="B33" s="12"/>
      <c r="C33" s="12"/>
      <c r="D33" s="13"/>
      <c r="E33" s="32" t="s">
        <v>60</v>
      </c>
      <c r="F33" s="50">
        <v>2022</v>
      </c>
      <c r="G33" s="67">
        <v>50000000</v>
      </c>
      <c r="H33" s="62">
        <v>200000</v>
      </c>
      <c r="I33" s="62">
        <v>200000</v>
      </c>
      <c r="J33" s="45">
        <v>100</v>
      </c>
    </row>
    <row r="34" spans="1:10" ht="46.5">
      <c r="A34" s="12"/>
      <c r="B34" s="12"/>
      <c r="C34" s="12"/>
      <c r="D34" s="13"/>
      <c r="E34" s="32" t="s">
        <v>61</v>
      </c>
      <c r="F34" s="50">
        <v>2022</v>
      </c>
      <c r="G34" s="67">
        <v>56000000</v>
      </c>
      <c r="H34" s="67">
        <v>700000</v>
      </c>
      <c r="I34" s="62">
        <v>200000</v>
      </c>
      <c r="J34" s="45">
        <v>100</v>
      </c>
    </row>
    <row r="35" spans="1:10" ht="66" customHeight="1">
      <c r="A35" s="12"/>
      <c r="B35" s="12"/>
      <c r="C35" s="12"/>
      <c r="D35" s="13"/>
      <c r="E35" s="32" t="s">
        <v>62</v>
      </c>
      <c r="F35" s="50">
        <v>2022</v>
      </c>
      <c r="G35" s="67">
        <v>54400000</v>
      </c>
      <c r="H35" s="67">
        <v>700000</v>
      </c>
      <c r="I35" s="62">
        <v>200000</v>
      </c>
      <c r="J35" s="45">
        <v>100</v>
      </c>
    </row>
    <row r="36" spans="1:10" ht="61.5">
      <c r="A36" s="12"/>
      <c r="B36" s="12"/>
      <c r="C36" s="12"/>
      <c r="D36" s="13"/>
      <c r="E36" s="32" t="s">
        <v>63</v>
      </c>
      <c r="F36" s="51">
        <v>2022</v>
      </c>
      <c r="G36" s="68">
        <v>14000000</v>
      </c>
      <c r="H36" s="67">
        <v>700000</v>
      </c>
      <c r="I36" s="62">
        <v>200000</v>
      </c>
      <c r="J36" s="45">
        <v>100</v>
      </c>
    </row>
    <row r="37" spans="1:10" ht="51.75" customHeight="1">
      <c r="A37" s="12"/>
      <c r="B37" s="12"/>
      <c r="C37" s="12"/>
      <c r="D37" s="13"/>
      <c r="E37" s="38" t="s">
        <v>64</v>
      </c>
      <c r="F37" s="47">
        <v>2022</v>
      </c>
      <c r="G37" s="63">
        <v>217360000</v>
      </c>
      <c r="H37" s="62">
        <v>200000</v>
      </c>
      <c r="I37" s="62">
        <v>200000</v>
      </c>
      <c r="J37" s="45">
        <v>100</v>
      </c>
    </row>
    <row r="38" spans="1:10" ht="61.5">
      <c r="A38" s="12"/>
      <c r="B38" s="12"/>
      <c r="C38" s="12"/>
      <c r="D38" s="13"/>
      <c r="E38" s="38" t="s">
        <v>92</v>
      </c>
      <c r="F38" s="47">
        <v>2022</v>
      </c>
      <c r="G38" s="63">
        <v>39202000</v>
      </c>
      <c r="H38" s="62">
        <v>2200000</v>
      </c>
      <c r="I38" s="62">
        <v>2000000</v>
      </c>
      <c r="J38" s="45">
        <v>100</v>
      </c>
    </row>
    <row r="39" spans="1:10" ht="61.5">
      <c r="A39" s="12"/>
      <c r="B39" s="12"/>
      <c r="C39" s="12"/>
      <c r="D39" s="13"/>
      <c r="E39" s="38" t="s">
        <v>93</v>
      </c>
      <c r="F39" s="47">
        <v>2022</v>
      </c>
      <c r="G39" s="63">
        <v>50505000</v>
      </c>
      <c r="H39" s="62">
        <v>2200000</v>
      </c>
      <c r="I39" s="62">
        <v>2000000</v>
      </c>
      <c r="J39" s="45">
        <v>100</v>
      </c>
    </row>
    <row r="40" spans="1:10" ht="30.75">
      <c r="A40" s="22" t="s">
        <v>15</v>
      </c>
      <c r="B40" s="22" t="s">
        <v>16</v>
      </c>
      <c r="C40" s="22" t="s">
        <v>47</v>
      </c>
      <c r="D40" s="29" t="s">
        <v>69</v>
      </c>
      <c r="E40" s="38"/>
      <c r="F40" s="39"/>
      <c r="G40" s="69"/>
      <c r="H40" s="70"/>
      <c r="I40" s="59">
        <f>SUM(I41:I43)</f>
        <v>15000</v>
      </c>
      <c r="J40" s="57"/>
    </row>
    <row r="41" spans="1:10" ht="77.25">
      <c r="A41" s="12"/>
      <c r="B41" s="12"/>
      <c r="C41" s="12"/>
      <c r="D41" s="13"/>
      <c r="E41" s="40" t="s">
        <v>66</v>
      </c>
      <c r="F41" s="47">
        <v>2022</v>
      </c>
      <c r="G41" s="63">
        <v>9800000</v>
      </c>
      <c r="H41" s="66">
        <v>600000</v>
      </c>
      <c r="I41" s="62">
        <v>5000</v>
      </c>
      <c r="J41" s="45">
        <v>100</v>
      </c>
    </row>
    <row r="42" spans="1:10" ht="77.25">
      <c r="A42" s="12"/>
      <c r="B42" s="12"/>
      <c r="C42" s="12"/>
      <c r="D42" s="13"/>
      <c r="E42" s="38" t="s">
        <v>67</v>
      </c>
      <c r="F42" s="47">
        <v>2022</v>
      </c>
      <c r="G42" s="63">
        <v>150214542</v>
      </c>
      <c r="H42" s="66">
        <v>1254000</v>
      </c>
      <c r="I42" s="62">
        <v>5000</v>
      </c>
      <c r="J42" s="45">
        <v>100</v>
      </c>
    </row>
    <row r="43" spans="1:10" ht="93">
      <c r="A43" s="12"/>
      <c r="B43" s="12"/>
      <c r="C43" s="12"/>
      <c r="D43" s="13"/>
      <c r="E43" s="38" t="s">
        <v>68</v>
      </c>
      <c r="F43" s="47">
        <v>2022</v>
      </c>
      <c r="G43" s="63">
        <v>107344780</v>
      </c>
      <c r="H43" s="66">
        <v>1250000</v>
      </c>
      <c r="I43" s="62">
        <v>5000</v>
      </c>
      <c r="J43" s="45">
        <v>100</v>
      </c>
    </row>
    <row r="44" spans="1:10" ht="30.75">
      <c r="A44" s="18" t="s">
        <v>74</v>
      </c>
      <c r="B44" s="18" t="s">
        <v>75</v>
      </c>
      <c r="C44" s="22" t="s">
        <v>47</v>
      </c>
      <c r="D44" s="29" t="s">
        <v>76</v>
      </c>
      <c r="E44" s="38"/>
      <c r="F44" s="39"/>
      <c r="G44" s="69"/>
      <c r="H44" s="70"/>
      <c r="I44" s="59">
        <f>SUM(I45:I48)</f>
        <v>800000</v>
      </c>
      <c r="J44" s="57"/>
    </row>
    <row r="45" spans="1:10" ht="77.25">
      <c r="A45" s="12"/>
      <c r="B45" s="12"/>
      <c r="C45" s="12"/>
      <c r="D45" s="13"/>
      <c r="E45" s="38" t="s">
        <v>70</v>
      </c>
      <c r="F45" s="46">
        <v>2022</v>
      </c>
      <c r="G45" s="61">
        <v>6993129</v>
      </c>
      <c r="H45" s="61">
        <v>285000</v>
      </c>
      <c r="I45" s="62">
        <v>200000</v>
      </c>
      <c r="J45" s="53">
        <v>100</v>
      </c>
    </row>
    <row r="46" spans="1:10" ht="110.25" customHeight="1">
      <c r="A46" s="12"/>
      <c r="B46" s="12"/>
      <c r="C46" s="12"/>
      <c r="D46" s="13"/>
      <c r="E46" s="38" t="s">
        <v>71</v>
      </c>
      <c r="F46" s="46">
        <v>2022</v>
      </c>
      <c r="G46" s="61">
        <v>1086020</v>
      </c>
      <c r="H46" s="61">
        <v>200000</v>
      </c>
      <c r="I46" s="62">
        <v>200000</v>
      </c>
      <c r="J46" s="53">
        <v>100</v>
      </c>
    </row>
    <row r="47" spans="1:10" ht="93">
      <c r="A47" s="12"/>
      <c r="B47" s="12"/>
      <c r="C47" s="12"/>
      <c r="D47" s="13"/>
      <c r="E47" s="38" t="s">
        <v>72</v>
      </c>
      <c r="F47" s="46">
        <v>2022</v>
      </c>
      <c r="G47" s="61">
        <v>30370000</v>
      </c>
      <c r="H47" s="61">
        <v>1070000</v>
      </c>
      <c r="I47" s="62">
        <v>200000</v>
      </c>
      <c r="J47" s="53">
        <v>100</v>
      </c>
    </row>
    <row r="48" spans="1:10" ht="77.25">
      <c r="A48" s="12"/>
      <c r="B48" s="12"/>
      <c r="C48" s="12"/>
      <c r="D48" s="13"/>
      <c r="E48" s="38" t="s">
        <v>73</v>
      </c>
      <c r="F48" s="46">
        <v>2022</v>
      </c>
      <c r="G48" s="61">
        <v>32812694</v>
      </c>
      <c r="H48" s="61">
        <v>1690000</v>
      </c>
      <c r="I48" s="62">
        <v>200000</v>
      </c>
      <c r="J48" s="53">
        <v>100</v>
      </c>
    </row>
    <row r="49" spans="1:10" ht="46.5">
      <c r="A49" s="22" t="s">
        <v>81</v>
      </c>
      <c r="B49" s="22" t="s">
        <v>82</v>
      </c>
      <c r="C49" s="22" t="s">
        <v>2</v>
      </c>
      <c r="D49" s="29" t="s">
        <v>83</v>
      </c>
      <c r="E49" s="38"/>
      <c r="F49" s="41"/>
      <c r="G49" s="71"/>
      <c r="H49" s="71"/>
      <c r="I49" s="59">
        <f>SUM(I50:I56)</f>
        <v>17600000</v>
      </c>
      <c r="J49" s="57"/>
    </row>
    <row r="50" spans="1:10" ht="123.75">
      <c r="A50" s="12"/>
      <c r="B50" s="12"/>
      <c r="C50" s="12"/>
      <c r="D50" s="13"/>
      <c r="E50" s="38" t="s">
        <v>77</v>
      </c>
      <c r="F50" s="43" t="s">
        <v>31</v>
      </c>
      <c r="G50" s="71">
        <v>490137166</v>
      </c>
      <c r="H50" s="71">
        <v>41122270.7</v>
      </c>
      <c r="I50" s="70">
        <v>5600000</v>
      </c>
      <c r="J50" s="45">
        <v>100</v>
      </c>
    </row>
    <row r="51" spans="1:10" ht="77.25">
      <c r="A51" s="12"/>
      <c r="B51" s="12"/>
      <c r="C51" s="12"/>
      <c r="D51" s="13"/>
      <c r="E51" s="38" t="s">
        <v>78</v>
      </c>
      <c r="F51" s="44">
        <v>2022</v>
      </c>
      <c r="G51" s="69">
        <v>37324757</v>
      </c>
      <c r="H51" s="70">
        <v>1000000</v>
      </c>
      <c r="I51" s="70">
        <v>1000000</v>
      </c>
      <c r="J51" s="45">
        <v>100</v>
      </c>
    </row>
    <row r="52" spans="1:10" ht="67.5" customHeight="1">
      <c r="A52" s="12"/>
      <c r="B52" s="12"/>
      <c r="C52" s="12"/>
      <c r="D52" s="13"/>
      <c r="E52" s="32" t="s">
        <v>79</v>
      </c>
      <c r="F52" s="36" t="s">
        <v>46</v>
      </c>
      <c r="G52" s="71">
        <v>119373945</v>
      </c>
      <c r="H52" s="71">
        <v>5303111</v>
      </c>
      <c r="I52" s="70">
        <v>1000000</v>
      </c>
      <c r="J52" s="45">
        <v>100</v>
      </c>
    </row>
    <row r="53" spans="1:10" ht="46.5">
      <c r="A53" s="12"/>
      <c r="B53" s="12"/>
      <c r="C53" s="12"/>
      <c r="D53" s="13"/>
      <c r="E53" s="32" t="s">
        <v>80</v>
      </c>
      <c r="F53" s="36" t="s">
        <v>31</v>
      </c>
      <c r="G53" s="71">
        <v>171311853</v>
      </c>
      <c r="H53" s="71">
        <v>1556000</v>
      </c>
      <c r="I53" s="70">
        <v>1000000</v>
      </c>
      <c r="J53" s="45">
        <v>100</v>
      </c>
    </row>
    <row r="54" spans="1:10" ht="72" customHeight="1">
      <c r="A54" s="12"/>
      <c r="B54" s="12"/>
      <c r="C54" s="12"/>
      <c r="D54" s="42" t="s">
        <v>84</v>
      </c>
      <c r="E54" s="32" t="s">
        <v>95</v>
      </c>
      <c r="F54" s="36" t="s">
        <v>85</v>
      </c>
      <c r="G54" s="71">
        <v>75000000</v>
      </c>
      <c r="H54" s="71">
        <v>0</v>
      </c>
      <c r="I54" s="70">
        <v>2000000</v>
      </c>
      <c r="J54" s="45">
        <v>100</v>
      </c>
    </row>
    <row r="55" spans="1:10" ht="61.5">
      <c r="A55" s="12"/>
      <c r="B55" s="12"/>
      <c r="C55" s="12"/>
      <c r="D55" s="42" t="s">
        <v>87</v>
      </c>
      <c r="E55" s="32" t="s">
        <v>86</v>
      </c>
      <c r="F55" s="36">
        <v>2022</v>
      </c>
      <c r="G55" s="71">
        <v>41701977</v>
      </c>
      <c r="H55" s="71">
        <v>0</v>
      </c>
      <c r="I55" s="70">
        <v>4000000</v>
      </c>
      <c r="J55" s="45">
        <v>100</v>
      </c>
    </row>
    <row r="56" spans="1:10" ht="61.5">
      <c r="A56" s="12"/>
      <c r="B56" s="12"/>
      <c r="C56" s="12"/>
      <c r="D56" s="42" t="s">
        <v>88</v>
      </c>
      <c r="E56" s="32" t="s">
        <v>94</v>
      </c>
      <c r="F56" s="36" t="s">
        <v>97</v>
      </c>
      <c r="G56" s="71">
        <v>125610836</v>
      </c>
      <c r="H56" s="71">
        <v>0</v>
      </c>
      <c r="I56" s="70">
        <v>3000000</v>
      </c>
      <c r="J56" s="74">
        <v>50</v>
      </c>
    </row>
    <row r="57" spans="1:10" ht="20.25" customHeight="1">
      <c r="A57" s="8"/>
      <c r="B57" s="8"/>
      <c r="C57" s="9"/>
      <c r="D57" s="10" t="s">
        <v>9</v>
      </c>
      <c r="E57" s="11"/>
      <c r="F57" s="11"/>
      <c r="G57" s="11"/>
      <c r="H57" s="11"/>
      <c r="I57" s="17">
        <f>I12</f>
        <v>62150000</v>
      </c>
      <c r="J57" s="17"/>
    </row>
    <row r="58" ht="66" customHeight="1"/>
    <row r="59" spans="1:10" ht="18.75" customHeight="1">
      <c r="A59" s="77" t="s">
        <v>1</v>
      </c>
      <c r="B59" s="77"/>
      <c r="C59" s="77"/>
      <c r="D59" s="77"/>
      <c r="E59" s="77"/>
      <c r="F59" s="16"/>
      <c r="G59" s="76" t="s">
        <v>21</v>
      </c>
      <c r="H59" s="76"/>
      <c r="I59" s="76"/>
      <c r="J59" s="76"/>
    </row>
    <row r="62" spans="7:8" ht="15">
      <c r="G62" s="4"/>
      <c r="H62" s="4"/>
    </row>
  </sheetData>
  <sheetProtection/>
  <mergeCells count="5">
    <mergeCell ref="B5:J5"/>
    <mergeCell ref="G59:J59"/>
    <mergeCell ref="A59:E59"/>
    <mergeCell ref="A6:B6"/>
    <mergeCell ref="A7:B7"/>
  </mergeCells>
  <printOptions/>
  <pageMargins left="0.984251968503937" right="0.3937007874015748" top="0.5511811023622047" bottom="0.5905511811023623" header="0.31496062992125984" footer="0.5118110236220472"/>
  <pageSetup horizontalDpi="600" verticalDpi="600" orientation="landscape" paperSize="9" scale="66" r:id="rId1"/>
  <headerFooter differentFirst="1" alignWithMargins="0">
    <oddHeader>&amp;C&amp;P</oddHead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Tetyana_T</cp:lastModifiedBy>
  <cp:lastPrinted>2021-12-19T16:49:23Z</cp:lastPrinted>
  <dcterms:created xsi:type="dcterms:W3CDTF">2004-01-17T10:33:37Z</dcterms:created>
  <dcterms:modified xsi:type="dcterms:W3CDTF">2021-12-28T09:08:46Z</dcterms:modified>
  <cp:category/>
  <cp:version/>
  <cp:contentType/>
  <cp:contentStatus/>
</cp:coreProperties>
</file>