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112" windowHeight="799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Лист1!$A$1:$H$115</definedName>
  </definedNames>
  <calcPr calcId="145621"/>
</workbook>
</file>

<file path=xl/calcChain.xml><?xml version="1.0" encoding="utf-8"?>
<calcChain xmlns="http://schemas.openxmlformats.org/spreadsheetml/2006/main">
  <c r="F114" i="1" l="1"/>
  <c r="E114" i="1"/>
  <c r="D114" i="1"/>
  <c r="F113" i="1" l="1"/>
  <c r="E113" i="1"/>
  <c r="D113" i="1"/>
  <c r="G19" i="1"/>
  <c r="G97" i="1"/>
  <c r="G13" i="1" l="1"/>
  <c r="G52" i="1"/>
  <c r="G17" i="1"/>
  <c r="G54" i="1"/>
  <c r="G25" i="1"/>
  <c r="G94" i="1" l="1"/>
  <c r="G108" i="1"/>
  <c r="G102" i="1"/>
  <c r="G106" i="1"/>
  <c r="G107" i="1"/>
  <c r="G111" i="1"/>
  <c r="G109" i="1"/>
  <c r="G49" i="1"/>
  <c r="G103" i="1"/>
  <c r="G101" i="1"/>
  <c r="G53" i="1"/>
  <c r="G71" i="1" l="1"/>
  <c r="G48" i="1"/>
  <c r="G105" i="1"/>
  <c r="G95" i="1"/>
  <c r="G100" i="1"/>
  <c r="G99" i="1"/>
  <c r="G77" i="1"/>
  <c r="G83" i="1"/>
  <c r="G85" i="1"/>
  <c r="G84" i="1"/>
  <c r="G36" i="1"/>
  <c r="G90" i="1"/>
  <c r="G89" i="1"/>
  <c r="G98" i="1"/>
  <c r="G62" i="1"/>
  <c r="G112" i="1"/>
  <c r="G110" i="1"/>
  <c r="G75" i="1"/>
  <c r="G73" i="1"/>
  <c r="G61" i="1"/>
  <c r="G59" i="1"/>
  <c r="G57" i="1"/>
  <c r="G51" i="1"/>
  <c r="G66" i="1"/>
  <c r="G35" i="1"/>
  <c r="G40" i="1"/>
  <c r="G43" i="1"/>
  <c r="G39" i="1"/>
  <c r="G38" i="1"/>
  <c r="G34" i="1"/>
  <c r="G33" i="1"/>
  <c r="G32" i="1"/>
  <c r="G31" i="1"/>
  <c r="G27" i="1"/>
  <c r="G22" i="1"/>
  <c r="G23" i="1"/>
  <c r="G114" i="1" l="1"/>
  <c r="G113" i="1"/>
</calcChain>
</file>

<file path=xl/sharedStrings.xml><?xml version="1.0" encoding="utf-8"?>
<sst xmlns="http://schemas.openxmlformats.org/spreadsheetml/2006/main" count="269" uniqueCount="215">
  <si>
    <t>№</t>
  </si>
  <si>
    <t>Назва технічного завдання</t>
  </si>
  <si>
    <t>Джерела фінансування</t>
  </si>
  <si>
    <t>Відповідальні виконавці</t>
  </si>
  <si>
    <t>2021 рік</t>
  </si>
  <si>
    <t>2022 рік</t>
  </si>
  <si>
    <t>2023 рік</t>
  </si>
  <si>
    <t>Операційна ціль 1.1. Підтримка високотехнологічних виробництв та наукових досліджень</t>
  </si>
  <si>
    <t>Завдання Стратегії 1.1.1. Розвиток експортоорієнтованих галузей економіки з високою доданою вартістю (ІТ-сектор, деревообробна та меблева промисловість, виробництво продуктів харчування та поглиблена переробка сільськогосподарської продукції, логістика)</t>
  </si>
  <si>
    <t>Створення деревообробного та меблевого кластеру</t>
  </si>
  <si>
    <t>Завдання Стратегії 1.1.2. Розвиток високотехнологічного органічного сільського господарства, ягідництва та садівництва</t>
  </si>
  <si>
    <t>Розвиток органічного сільськогосподарського виробництва</t>
  </si>
  <si>
    <t>Державний та місцеві бюджети</t>
  </si>
  <si>
    <t>Операційна ціль 1.2. Створення сприятливих умов для  розвитку малого та середнього бізнесу</t>
  </si>
  <si>
    <t>Завдання Стратегії 1.2.1. Розвиток інфраструктури підтримки підприємництва</t>
  </si>
  <si>
    <t>Місцеві бюджети</t>
  </si>
  <si>
    <t>Розвиток бізнесу, експортного та імпортного потенціалу шляхом охорони інтелектуальної власності</t>
  </si>
  <si>
    <t>Завдання Стратегії 1.2.3. Сприяння місцевим виробникам в розширенні ринків збуту</t>
  </si>
  <si>
    <t>Операційна ціль 1.3. Стимулювання залучення інвестицій</t>
  </si>
  <si>
    <t>Завдання Стратегії 1.3.1. Підготовка інвестиційних продуктів</t>
  </si>
  <si>
    <t>Забезпечення маркетингового обслуговування інвестиційної діяльності</t>
  </si>
  <si>
    <t>Забезпечення ефективної реалізації механізму державно-приватного партнерства</t>
  </si>
  <si>
    <t>Забезпечення належного функціонування спеціалізованого сайту з питань інвестиційної діяльності</t>
  </si>
  <si>
    <t>Проведення публічних заходів для розширення інвестиційного потенціалу області</t>
  </si>
  <si>
    <t>Завдання Стратегії 1.3.2. Покращення інвестиційної промоції регіону</t>
  </si>
  <si>
    <t>Формування ефективної системи менеджменту залучення інвестицій</t>
  </si>
  <si>
    <t>Завдання Стратегії 1.3.3. Створення  індустріальних парків, розвиток науково-дослідницьких і технологічних інституцій, промислових зон та кластерів</t>
  </si>
  <si>
    <t>Створення індустріальних парків та промислових зон на території Рівненської області</t>
  </si>
  <si>
    <t>Операційна ціль 2.1.  Забезпечення розвитку інфраструктури територій</t>
  </si>
  <si>
    <t>Завдання Стратегії 2.1.1. Розвиток транзитного потенціалу і транспортної інфраструктури</t>
  </si>
  <si>
    <t>Служба автомобільних доріг у Рівненській області</t>
  </si>
  <si>
    <t>Державний бюджет</t>
  </si>
  <si>
    <t xml:space="preserve">Операційна ціль 2.2. Стимулювання економічної активності  в громадах </t>
  </si>
  <si>
    <t>Завдання Стратегії 2.2.1. Створення дієвих механізмів мобілізації жителів до вирішення місцевих проблем</t>
  </si>
  <si>
    <t>Сприяння залученню та впровадженню програм міжнародної технічної допомоги, поглибленню співпраці з міжнародними донорами</t>
  </si>
  <si>
    <t>Завдання Стратегії 2.1.2. Підвищення якості та доступності медичних послуг населенню на первинному, вторинному та третинному рівнях</t>
  </si>
  <si>
    <t>Розбудова системи паліативної допомоги в Рівненській області</t>
  </si>
  <si>
    <t>Завдання Стратегії 2.1.3. Розвиток спортивної  інфраструктури області</t>
  </si>
  <si>
    <t>Розвиток мережі закладів молодіжної інфраструктури, фізичної культури і спорту</t>
  </si>
  <si>
    <t>Створення сучасних центрів надання адміністративних послуг (ЦНАП) в територіальних громадах області та забезпечення їх ефективної роботи</t>
  </si>
  <si>
    <t xml:space="preserve">Розвиток місцевої (добровільної) пожежної охорони, центрів безпеки громади </t>
  </si>
  <si>
    <t>Завдання Стратегії 2.2.2. Розвиток сільськогосподарських обслуговуючих кооперативів та  підприємництва у сільських територіях, сприяння зайнятості населення</t>
  </si>
  <si>
    <t>Завдання Стратегії 2.2.3. Формування позитивного туристичного іміджу Рівненщини</t>
  </si>
  <si>
    <t>Завдання Стратегії 1.1.3. Підтримка впровадження технологічних, організаційних, комерційних інновацій, сприяння розвитку галузі  креативних індустрій</t>
  </si>
  <si>
    <t>Згідно із підписаними договорами</t>
  </si>
  <si>
    <t>Розвиток та впровадження цифрових технологій та діджиталізації у сфері культури і мистецтв з метою створення нового туристичного продукту з технологією доповненої реальності AR (мультиплікація)</t>
  </si>
  <si>
    <t>Промоція туристичного потенціалу Рівненської області</t>
  </si>
  <si>
    <t>Державний та місцеві бюджети, міжнародні донори</t>
  </si>
  <si>
    <t>Управління культури і туризму облдержадміністрації</t>
  </si>
  <si>
    <t>Рівненський обласний центр зайнятості</t>
  </si>
  <si>
    <t>Завдання Стратегії 2.2.4. Розвиток туристично-рекреаційної інфраструктури, підтримка галузі культури та збереження пам'яток культурної спадщини</t>
  </si>
  <si>
    <t>Просування експортного потенціалу області</t>
  </si>
  <si>
    <t>Завдання Стратегії 3.1.1. Підвищення освітнього рівня молоді, забезпечення громадянам рівних умов доступу до якісної освіти</t>
  </si>
  <si>
    <t>Завдання Стратегії 3.2.2. Покращення стану довкілля, формування екологічної культури населення</t>
  </si>
  <si>
    <t>Розробка та впровадження методології з оцінки медико-екологічних ризиків на регіональному, локальному та об`єктовому рівнях</t>
  </si>
  <si>
    <t xml:space="preserve">Модернізація систем централізованого водопостачання та водовідведення Рівненської області </t>
  </si>
  <si>
    <t>Департамент житлово-комунального господарства, енергетики та енергоефективності облдержадміністрації, спеціалізовані підприємства та установи</t>
  </si>
  <si>
    <t xml:space="preserve">Впровадження інженерно-технічних заходів цивільного захисту на етапі розроблення містобудівної документації </t>
  </si>
  <si>
    <t>Управління освіти і науки облдержадміністрації</t>
  </si>
  <si>
    <t>Простір моделювання та прототипування інноваційних продуктів</t>
  </si>
  <si>
    <t>Управління освіти і науки облдержадміністрації, вищі навчальні заклади</t>
  </si>
  <si>
    <t>Завдання Стратегії 3.1.3. Покращення підготовки кадрів для потреб регіональної економіки та соціальної сфери, підтримка розвитку лідерства</t>
  </si>
  <si>
    <t>Залучення до професійної підготовки, перепідготовки та підвищення кваліфікації зареєстрованих безробітних</t>
  </si>
  <si>
    <t xml:space="preserve">В межах бюджетної програми Рівненського обласного центру зайнятості на відповідні роки </t>
  </si>
  <si>
    <t>Департамент екології та природних ресурсів облдержадміністрації</t>
  </si>
  <si>
    <t>Упорядкування, технічне переоснащення, реконструкція, рекультивація, будівництво полігонів для захоронення твердих побутових відходів</t>
  </si>
  <si>
    <t>Удосконалення підготовки та перепідготовки робітничих кадрів для аграрного сектору економіки області</t>
  </si>
  <si>
    <t>Підтримка самозайнятості сільського населення Рівненської області</t>
  </si>
  <si>
    <t>Запровадження енергоменеджменту в бюджетних установах області</t>
  </si>
  <si>
    <t>Формування та підвищення екологічної культури</t>
  </si>
  <si>
    <t>Департамент соціального захисту населення облдержадміністрації, департамент з питань будівництва та архітектури облдержадміністрації</t>
  </si>
  <si>
    <t>Операційна ціль 3.2. Забезпечення рівних можливостей  для самореалізації та належних умов для проживання населення</t>
  </si>
  <si>
    <t xml:space="preserve">Представлення інвестиційних можливостей та перспективних інвестиційних проєктів на ключових регіональних і національних виставково-конгресних заходах </t>
  </si>
  <si>
    <r>
      <t xml:space="preserve">Сприяння розвитку та </t>
    </r>
    <r>
      <rPr>
        <sz val="11"/>
        <color rgb="FF000000"/>
        <rFont val="Times New Roman"/>
        <family val="1"/>
        <charset val="204"/>
      </rPr>
      <t xml:space="preserve">збільшенню обсягів використання нетрадиційних джерел енергії та альтернативних видів палива </t>
    </r>
  </si>
  <si>
    <t>Сприяння розвитку Рівненського ІТ-кластеру</t>
  </si>
  <si>
    <t>Завдання Стратегії 3.1.2. Сприяння соціальному становленню молоді, всебічному захисту та розвитку дітей, дотримання прав людини та гендерної рівності</t>
  </si>
  <si>
    <t>Новий освітній простір для освіти впродовж життя</t>
  </si>
  <si>
    <t>Створення та розвиток молочного кластеру</t>
  </si>
  <si>
    <t>Обласний бюджет</t>
  </si>
  <si>
    <t>Створення нових та розширення існуючих територій та об'єктів природно-заповідного фонду</t>
  </si>
  <si>
    <t xml:space="preserve">Реалізація дорожньої карти щодо 
покриття мобільним зв’язком 
та Інтернетом
</t>
  </si>
  <si>
    <t>Департамент економічного розвитку і торгівлі облдержадміністрації, установа «Агенція регіонального розвитку Рівненської області», громадська організація «Платформа взаємодій «Простір», суб’єкти господарювання</t>
  </si>
  <si>
    <t>Проведення щорічного обласного конкурсу проєктів розвитку територіальних громад Рівненщини</t>
  </si>
  <si>
    <t>Департамент агропромислового розвитку облдержадміністрації, райдержадміністрації, спеціалізовані науково-освітні заклади, підприємства та установи</t>
  </si>
  <si>
    <t>Створення центрів професійної досконалості</t>
  </si>
  <si>
    <t>Департамент економічного розвитку і торгівлі облдержадміністрації, управління інфраструктури та промисловості облдержадміністрації, департамент агропромислового розвитку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громад, суб’єкти господарювання</t>
  </si>
  <si>
    <t>Управління культури і туризму облдержадміністрації, департамент економічного розвитку і торгівлі облдержадміністрації, установа «Агенція регіонального розвитку Рівненської області», громадська організація «Платформа взаємодій «Простір»,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</si>
  <si>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Залучення регіональних спеціалізованих установ для забезпечення сталого розвитку економіки регіону</t>
  </si>
  <si>
    <t>Департамент економічного розвитку і торгівлі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</si>
  <si>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Департамент економічного розвитку і торгівлі облдержадміністрації, департамент з питань будівництва та архітектури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</si>
  <si>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Департамент економічного розвитку і торгівлі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громад, суб’єкти господарювання, науково-освітні заклади, спеціалізовані установи</t>
  </si>
  <si>
    <t>Департамент агропромислового розвитку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громад, суб’єкти господарювання, спеціалізовані установи</t>
  </si>
  <si>
    <t>Департамент з питань будівництва та архітектури облдержадміністрації, управління у справах молоді та спорту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</si>
  <si>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Департамент економічного розвитку і торгівлі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громад, спеціалізовані установи</t>
  </si>
  <si>
    <t>Управління інформаційної діяльності та комунікацій з громадськістю облдержадміністрації, громадські організації та установи</t>
  </si>
  <si>
    <t>Департамент економічного розвитку і торгівлі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громад, громадські організації та установи</t>
  </si>
  <si>
    <t>Управління культури і туризму облдержадміністрації, департамент з питань будівництва та архітектури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</si>
  <si>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Департамент з питань будівництва та архітектури облдержадміністрації, управління освіти і науки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</si>
  <si>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Управління охорони здоров'я облдержадміністрації, вищі навчальні заклади, спеціалізовані установи</t>
  </si>
  <si>
    <t>Департамент екології та природних ресурсів облдержадміністрації,  Рівненський обласний центр з гідрометеорології,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</si>
  <si>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Департамент екології та природних ресурсів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</si>
  <si>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Департамент екології та природних ресурсів облдержадміністрації, виконавчий комітет Рівненської  міської ради, вищі навчальні заклади, спеціалізовані суб'єкти господарювання</t>
  </si>
  <si>
    <t>Департамент житлово-комунального господарства, енергетики та енергоефективності облдержадміністрації, кредитно-фінансові установи, комунальні організації, підприємства-ліцензіати у сферах теплопостачання та централізованого водопостачання і водовідведення, суб'єкти господарювання</t>
  </si>
  <si>
    <t>Департамент житлово-комунального господарства, енергетики та енергоефективності облдержадміністрації, департамент з питань будівництва та архітектури облдержадміністрації, департамент соціального захисту населення  облдержадміністрації, управління освіти і науки облдержадміністрації, управління охорони здоров’я облдержадміністрації, управління культури і туризму облдержадміністрації, управління у справах молоді та спорту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громад, енергосервісні компанії, громадські організації, суб'єкти господарювання</t>
  </si>
  <si>
    <t>Програма 1. РОЗВИТОК КОНКУРЕНТНОЇ ЕКОНОМІКИ</t>
  </si>
  <si>
    <t xml:space="preserve">Програма 3. Розвиток людського капіталу
2. Збалансований розвиток територій області
</t>
  </si>
  <si>
    <t xml:space="preserve">Програма 2. ЗБАЛАНСОВАНИЙ РОЗВИТОК ТЕРИТОРІЙ 
2. Збалансований розвиток територій області
</t>
  </si>
  <si>
    <t>Обласний та місцеві бюджети</t>
  </si>
  <si>
    <t>Департамент економічного розвитку і торгівлі облдержадміністрації,  райдержадміністрації, виконкоми рад міст обласного значення, виконавчі комітети сільських, селищних, міських рад об'єднаних територіальних громад, суб'єкти господарювання</t>
  </si>
  <si>
    <t>Департамент економічного розвитку і торгівлі облдержадміністрації,  райдержадміністрації, виконкоми рад міст обласного значення, виконавчі комітети сільських, селищних, міських рад об'єднаних територіальних громад, суб'єкти господарювання, спеціалізовані установи</t>
  </si>
  <si>
    <t xml:space="preserve">Підтримка програм (проєктів) інститутів громадянського суспільства </t>
  </si>
  <si>
    <t>Обласний та місцеві бюджети, кошти міжнародної технічної допомоги</t>
  </si>
  <si>
    <t>Державний та місцеві бюджети, програми та проєкти міжнародної технічної допомоги</t>
  </si>
  <si>
    <t>Управління охорони здоров'я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</si>
  <si>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Організація міжмуніципального співробітництва громад області</t>
  </si>
  <si>
    <t>Департамент економічного розвитку і торгівлі облдержадміністрації, виконавчі комітети сільських, селищних, міських рад об'єднаних територіальних громад, суб'єкти господарювання</t>
  </si>
  <si>
    <t>Департамент екології та природних ресурсів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громад, спеціалізовані установи, суб'єкти господарювання</t>
  </si>
  <si>
    <t>Організація утилізації опалого листя шляхом виготовлення з нього паливних брикетів і гранул, виробництво біогумусу</t>
  </si>
  <si>
    <t>Департамент житлово-комунального господарства, енергетики та енергоефективності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</si>
  <si>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Поліпшення умов надання соціальних послуг населенню</t>
  </si>
  <si>
    <t>Забезпечення фінансової підтримки населення та ОСББ щодо впровадження енергозберігаючих заходів шляхом часткового відшкодування з обласного бюджету відсоткової ставки за кредитами на придбання енергозберігаючих матеріалів та обладнання</t>
  </si>
  <si>
    <t>Реалізація заходів з енергозбереження та енергоефективності в закладах бюджетної сфери та комунальних некомерційних підприємствах (комунальних підприємствах) охорони здоров'я (обласний конкурс проєктів з енергоефективності)</t>
  </si>
  <si>
    <t xml:space="preserve">Перелік технічних завдань на проєкти регіонального розвитку </t>
  </si>
  <si>
    <t>Власні кошти підприємств</t>
  </si>
  <si>
    <t>Державний та місцеві бюджети, власні кошти підприємств</t>
  </si>
  <si>
    <t>Державний фонд регіонального розвитку, місцеві бюджети, власні кошти підприємств</t>
  </si>
  <si>
    <t>Власні кошти підприємств, міжнародні донори</t>
  </si>
  <si>
    <t>Місцеві бюджети, власні кошти підприємств</t>
  </si>
  <si>
    <t>Обласний та місцеві бюджети, власні кошти підприємств</t>
  </si>
  <si>
    <t>Обласний та місцеві бюджети, власні кошти підприємств, кредитні кошти</t>
  </si>
  <si>
    <t>Власні кошти учасників кластеру</t>
  </si>
  <si>
    <t>Відповідно до інвестиційних програм та проєктів суб’єктів господарювання</t>
  </si>
  <si>
    <t>Суб’єкти господарювання, спеціалізовані установи, департамент економічного розвитку і торгівлі облдержадміністрації, управління інфраструктури та промисловості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</si>
  <si>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Суб’єкти господарювання, департамент економічного розвитку і торгівлі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</si>
  <si>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Державний та місцеві бюджети, проєкти та програми міжнародної технічної допомоги, кошти фінансових установ та суб’єктів господарювання</t>
  </si>
  <si>
    <t xml:space="preserve">Директор департаменту
економічного розвитку 
і торгівлі адміністрації               </t>
  </si>
  <si>
    <t>Костянтин МОКЛЯК</t>
  </si>
  <si>
    <t>разом</t>
  </si>
  <si>
    <t>Згідно з угодами між учасниками кластеру та підприємствами, установами, організаціями</t>
  </si>
  <si>
    <t xml:space="preserve">Сприяння залученню інвестицій у виробництва з високою доданою вартістю та експортоорієнтовані підприємства
</t>
  </si>
  <si>
    <t>Департамент агропромислового розвитку облдержадміністрації, райдержадміністрації, виконавчі комітети сільських, селищних, міських рад, вищі навчальні заклади, суб’єкти господарювання</t>
  </si>
  <si>
    <t>Необхідний обсяг фінансування, тис. гривень</t>
  </si>
  <si>
    <t>Завдання Стратегії 1.2.2. Впровадження інструментів мікрофінансової та навчально-консультативної підтримки бізнесу</t>
  </si>
  <si>
    <t>Запровадження механізму фінансової підтримки розвитку малого та середнього бізнесу, в тому числі шляхом часткового відшкодування з обласного бюджету відсоткових ставок за кредитами (позиками) банків, що надаються на реалізацію проєктів суб'єктів малого і середнього підприємництва</t>
  </si>
  <si>
    <t>Департамент економічного розвитку і торгівлі облдержадміністрації, установа "Агенція регіонального розвитку Рівненської області", установа "Рівненська агенція із залучення інвестицій та обслуговування інвесторів "ІнвестІнРівне"</t>
  </si>
  <si>
    <t>Управління  міжнародного співробітництва та європейської інтеграції облдержадміністрації, спеціалізовані установи</t>
  </si>
  <si>
    <t>Управління  міжнародного співробітництва та європейської інтеграції облдержадміністрації</t>
  </si>
  <si>
    <t>Обласний та місцеві бюджети, інші джерела, не заборонені законодавством</t>
  </si>
  <si>
    <t>Обласний бюджет, інші джерела, не заборонені законодавством</t>
  </si>
  <si>
    <t xml:space="preserve">Департамент економічного розвитку і торгівлі облдержадміністрації, установа "Рівненська агенція із залучення інвестицій та обслуговування інвесторів "ІнвестІнРівне", спеціалізовані суб’єкти господарювання, існуючі та потенційні інвестори, представники інвестиційних фондів та консалтингові компанії </t>
  </si>
  <si>
    <t>Буде визначено після остаточного узгодження та реєстрації проєктів згідно з чинним законодавством</t>
  </si>
  <si>
    <t>Створення транспортно-логістичного комплексу на базі обласного комунального підприємства «Міжнародний аеропорт Рівне»</t>
  </si>
  <si>
    <t>Управління інфраструктури та промисловості облдержадміністрації, обласне комунальне підприємство «Міжнародний аеропорт Рівне» (за згодою)</t>
  </si>
  <si>
    <t>Завдання Стратегії 2.1.4. Забезпечення функціонування та розвитку мережі центрів надання адміністративних послуг</t>
  </si>
  <si>
    <t>Завдання Стратегії 2.1.5. Впровадження електронних і ІТ - сервісів в систему управління та інфраструктуру життєдіяльності територій</t>
  </si>
  <si>
    <t>Головне управління Державної служби України з надзвичайних ситуацій у Рівненській області, Головне управління Національної поліції в Рівненській області, комунальний заклад «Центр екстреної медичної допомоги та медицини катастроф» Рівненської обласної ради, виконавчі комітети сільських, селищних, міських рад об'єднаних територіальних громад</t>
  </si>
  <si>
    <t>Головне управління Державної служби України з надзвичайних ситуацій у Рівненській області, департамент з питань будівництва та архітектури облдержадміністрації, науково-дослідні інститути та проєктні організації</t>
  </si>
  <si>
    <t>Згідно з окремими кошторисами</t>
  </si>
  <si>
    <t>Управління інфраструктури та промисловості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</si>
  <si>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У межах бюджетів проєктів</t>
  </si>
  <si>
    <t>Кошти Фонду загальнообов'язкового соціального страхування на випадок безробіття</t>
  </si>
  <si>
    <t>У рамках бюджетної програми Рівненського обласного центру зайнятості на рік</t>
  </si>
  <si>
    <t>Департамент з питань будівництва та архітектури облдержадміністрації, управління культури і туризму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</si>
  <si>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Завдання Стратегії 2.2.5. Розвиток співробітництва громад</t>
  </si>
  <si>
    <t>Обласний та місцеві кошти, інші джерела, не заборонені законодавством</t>
  </si>
  <si>
    <t>Операційна ціль 3.1. Підвищення обізнаності та соціальної активності жителів</t>
  </si>
  <si>
    <t xml:space="preserve">Розбудова мережі  дошкільних навчальних закладів та середніх навчальних закладів, покращення їх матеріально-технічної бази </t>
  </si>
  <si>
    <t>У межах затвердженого Державного бюджету на рік</t>
  </si>
  <si>
    <t>Служба у справах дітей облдержадміністрації, Рівненський обласний центр соціальних служб для сімʼї, дітей та молоді, департамент з питань будівництва та архітектури облдержадміністрації, департамент житлово-комунального господарства, енергетики та енергоефективності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</si>
  <si>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 xml:space="preserve">Управління освіти і науки облдержадміністрації, заклади професійно-технічної освіти </t>
  </si>
  <si>
    <t>Підвищення рівня профорієнтаційної роботи в загальноосвітніх навчальних закладах Рівненщини</t>
  </si>
  <si>
    <t>Завдання Стратегії 3.2.1. Створення умов для включення до активного суспільного життя вразливих верств населення, внутрішньопереміщених осіб та ветеранів АТО/ООС</t>
  </si>
  <si>
    <t>Запровадження та функціонування державної системи моніторингу навколишнього природного середовища, автоматизованої геоінформаційної системи та приладів спостережень за якістю атмосферного повітря</t>
  </si>
  <si>
    <t xml:space="preserve"> Державний фонд регіонального розвитку, обласний та місцеві бюджети, інші джерела, не заборонені законодавством</t>
  </si>
  <si>
    <t>Встановлення загальнобудинкових вузлів обліку в багатоквартирних житлових будинках</t>
  </si>
  <si>
    <t>Обласний  та місцеві бюджети</t>
  </si>
  <si>
    <t>Розвиток мережі закладів, які надають первинну, вторинну та третинну медичну допомогу</t>
  </si>
  <si>
    <t>Розвиток системи екстреної медичної допомоги</t>
  </si>
  <si>
    <t>Департамент з питань будівництва та архітектури облдержадміністрації,  управління охорони здоров'я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</si>
  <si>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>Сприяння розвитку креативних індустрій області</t>
  </si>
  <si>
    <t>Департамент з питань будівництва та архітектури облдержадміністрації,  управління охорони здоров'я облдержадміністрації</t>
  </si>
  <si>
    <t>Департамент з питань будівництва та архітектури облдержадміністрації, управління у справах молоді та спорту облдержадміністрації</t>
  </si>
  <si>
    <t>Державний бюджет, кошти сільськогосподарських агроформувань</t>
  </si>
  <si>
    <t>Формування та розвиток мережі закладів культури, народних традицій і надбань, пам'яток культурної спадщини</t>
  </si>
  <si>
    <t>Державний бюджет, в тому числі державний фонд регіонального розвитку, обласний та місцеві бюджети, інші джерела, не заборонені законодавством</t>
  </si>
  <si>
    <t>Державний бюджет, в тому числі державний фонд регіонального розвитку, обласний та місцеві бюджети, кошти вищих навчальних закладів, суб’єкти господарювання</t>
  </si>
  <si>
    <t>Департамент житлово-комунального господарства, енергетики та енергоефективності облдержадміністрації, управління освіти і науки облдержадміністрації, вищі навчальні заклади</t>
  </si>
  <si>
    <t>Департамент екології та природних ресурсів облдержадміністрації, департамент житлово-комунального господарства, енергетики та енергоефективності облдержадміністрації,  райдержадміністрації, виконкоми рад міст обласного значення, виконавчі комітети сільських, селищних, міських рад об'єднаних територіальних громад</t>
  </si>
  <si>
    <t xml:space="preserve">Реконструкція локальної автоматизованої системи комерційного обліку електроенергії локального устаткування збору і обліку даних </t>
  </si>
  <si>
    <t>Автоматизована система диспетчерського спостереження та управління  Рівненського обласного виробничого комунального підприємства водопровідно-каналізаційного господарства "Рівнеоблводоканал"</t>
  </si>
  <si>
    <t>Державний бюджет, обласний та місцеві бюджети, інші джерела, не заборонені законодавством</t>
  </si>
  <si>
    <t>Створення сучасного Центру підтримки підприємництва (бізнес-хабу)</t>
  </si>
  <si>
    <t xml:space="preserve">Створення Північно-західного регіонального центру онкології </t>
  </si>
  <si>
    <t>Розвиток туристично-рекреаційного потенціалу області</t>
  </si>
  <si>
    <t>Ревіталізація (відновлення) Тараканівського форту та створення розгалуженої туристичної інфраструктури</t>
  </si>
  <si>
    <t>Департамент економічного розвитку і торгівлі облдержадміністрації, департамент агропромислового розвитку облдержадміністрації, райдержадміністрації, виконкоми рад міст обласного значення, виконавчі комітети сільських, селищних, міських рад об'єднаних територіальних громад, суб’єкти господарювання, фінансові установи</t>
  </si>
  <si>
    <t>Структурні підрозділи облдержадміністрації,  райдержадміністрації, виконкоми рад міст обласного значення, виконавчі комітети сільських, селищних, міських рад об'єднаних територіальних громад, суб'єкти господарювання</t>
  </si>
  <si>
    <t>Департамент економічного розвитку і торгівлі облдержадміністрації, спеціалізовані установи</t>
  </si>
  <si>
    <t>Розробка та проведення тренінгового курсу для представників ОТГ області з питань регіонального розвитку</t>
  </si>
  <si>
    <t>Проведення інвестиційних форумів</t>
  </si>
  <si>
    <t>Створення науково-дослідного центру безвідходних технологій доочищення річкових вод урбанізованих територій</t>
  </si>
  <si>
    <t>Створення центру енергоефективності (друга та третя черга)</t>
  </si>
  <si>
    <t>ДФРР</t>
  </si>
  <si>
    <t>Сприяння створенню кластерів та інших форм кооперації у Рівненській області</t>
  </si>
  <si>
    <t>Структурні підрозділи облдержадміністрації, суб’єкти господарювання, підприємства та установи</t>
  </si>
  <si>
    <t xml:space="preserve">Впровадження геопорталу відкритих даних Рівненської області </t>
  </si>
  <si>
    <t>Завершення будівництва Північного об'їзду м.Рівне від автодороги Н-25 Городище – Рівне – Старокостянтинів км 146+630 до автодороги Т-18-32 /Н-22/ - Ходоси - Кустин - /Н-25/ км 8 +426)</t>
  </si>
  <si>
    <t xml:space="preserve">Завершення будівництва спортивного комплексу Обласної спеціалізованої
дитячо-юнацької школи олімпійського резерву 
(вул. Макарова, м. Рівне)
</t>
  </si>
  <si>
    <t>Обласний бюджет, власні кошти інститутів громадянського суспільства</t>
  </si>
  <si>
    <t>Обсяг буде визначено після розроблення проєктно-кошторисної документації</t>
  </si>
  <si>
    <t>Управління культури і туризму облдержадміністрації, Державний історико-культурний заповідник у м. Дубно, департамент з питань будівництва та архітектури облдержадміністрації, департамент економічного розвитку і торгівлі облдержадміністрації</t>
  </si>
  <si>
    <t>Забезпечення житлом дітей - сиріт та дітей, позбавлених батьківського піклування, та осіб з їх числа</t>
  </si>
  <si>
    <t>Будівництво доступного житла для внутрішньо переміщених осіб, ветеранів АТО/ООС</t>
  </si>
  <si>
    <t>Завдання Стратегії 3.2.3. Підвищення ефективності управління енергетичними ресурсами, а також у галузі водопостачання та водовідведення</t>
  </si>
  <si>
    <t>Згідно з проєктно-которисною документацією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</si>
</sst>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0" xfId="0" applyFont="1"/>
    <xf numFmtId="3" fontId="4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0" fontId="2" fillId="0" borderId="0" xfId="0" applyFont="1" applyFill="1"/>
    <xf numFmtId="3" fontId="2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8" fillId="0" borderId="0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8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justify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5"/>
  <sheetViews>
    <sheetView tabSelected="1" view="pageBreakPreview" zoomScaleNormal="100" zoomScaleSheetLayoutView="100" workbookViewId="0">
      <selection activeCell="C15" sqref="C15"/>
    </sheetView>
  </sheetViews>
  <sheetFormatPr defaultColWidth="9.109375" defaultRowHeight="13.8" x14ac:dyDescent="0.25"/>
  <cols>
    <col min="1" max="1" width="5.6640625" style="13" customWidth="1"/>
    <col min="2" max="2" width="31.33203125" style="3" customWidth="1"/>
    <col min="3" max="3" width="25.88671875" style="10" customWidth="1"/>
    <col min="4" max="4" width="17.33203125" style="10" customWidth="1"/>
    <col min="5" max="5" width="13.109375" style="10" customWidth="1"/>
    <col min="6" max="6" width="12.33203125" style="10" customWidth="1"/>
    <col min="7" max="7" width="15.33203125" style="10" customWidth="1"/>
    <col min="8" max="8" width="50.109375" style="10" customWidth="1"/>
    <col min="9" max="16384" width="9.109375" style="3"/>
  </cols>
  <sheetData>
    <row r="2" spans="1:8" ht="17.399999999999999" x14ac:dyDescent="0.3">
      <c r="A2" s="76" t="s">
        <v>122</v>
      </c>
      <c r="B2" s="76"/>
      <c r="C2" s="76"/>
      <c r="D2" s="76"/>
      <c r="E2" s="76"/>
      <c r="F2" s="76"/>
      <c r="G2" s="76"/>
      <c r="H2" s="76"/>
    </row>
    <row r="3" spans="1:8" ht="14.4" thickBot="1" x14ac:dyDescent="0.3">
      <c r="A3" s="7"/>
    </row>
    <row r="4" spans="1:8" ht="15.75" customHeight="1" thickBot="1" x14ac:dyDescent="0.3">
      <c r="A4" s="77" t="s">
        <v>0</v>
      </c>
      <c r="B4" s="77" t="s">
        <v>1</v>
      </c>
      <c r="C4" s="78" t="s">
        <v>2</v>
      </c>
      <c r="D4" s="84" t="s">
        <v>141</v>
      </c>
      <c r="E4" s="85"/>
      <c r="F4" s="85"/>
      <c r="G4" s="86"/>
      <c r="H4" s="78" t="s">
        <v>3</v>
      </c>
    </row>
    <row r="5" spans="1:8" ht="14.4" thickBot="1" x14ac:dyDescent="0.3">
      <c r="A5" s="77"/>
      <c r="B5" s="77"/>
      <c r="C5" s="78"/>
      <c r="D5" s="87"/>
      <c r="E5" s="88"/>
      <c r="F5" s="88"/>
      <c r="G5" s="89"/>
      <c r="H5" s="78"/>
    </row>
    <row r="6" spans="1:8" ht="14.4" thickBot="1" x14ac:dyDescent="0.3">
      <c r="A6" s="77"/>
      <c r="B6" s="77"/>
      <c r="C6" s="78"/>
      <c r="D6" s="17" t="s">
        <v>4</v>
      </c>
      <c r="E6" s="17" t="s">
        <v>5</v>
      </c>
      <c r="F6" s="17" t="s">
        <v>6</v>
      </c>
      <c r="G6" s="17" t="s">
        <v>137</v>
      </c>
      <c r="H6" s="78"/>
    </row>
    <row r="7" spans="1:8" x14ac:dyDescent="0.25">
      <c r="A7" s="90" t="s">
        <v>104</v>
      </c>
      <c r="B7" s="91"/>
      <c r="C7" s="91"/>
      <c r="D7" s="91"/>
      <c r="E7" s="91"/>
      <c r="F7" s="91"/>
      <c r="G7" s="91"/>
      <c r="H7" s="92"/>
    </row>
    <row r="8" spans="1:8" x14ac:dyDescent="0.25">
      <c r="A8" s="58" t="s">
        <v>7</v>
      </c>
      <c r="B8" s="59"/>
      <c r="C8" s="59"/>
      <c r="D8" s="59"/>
      <c r="E8" s="59"/>
      <c r="F8" s="59"/>
      <c r="G8" s="59"/>
      <c r="H8" s="60"/>
    </row>
    <row r="9" spans="1:8" ht="30" customHeight="1" x14ac:dyDescent="0.25">
      <c r="A9" s="79" t="s">
        <v>8</v>
      </c>
      <c r="B9" s="80"/>
      <c r="C9" s="80"/>
      <c r="D9" s="80"/>
      <c r="E9" s="80"/>
      <c r="F9" s="80"/>
      <c r="G9" s="80"/>
      <c r="H9" s="81"/>
    </row>
    <row r="10" spans="1:8" ht="107.25" customHeight="1" x14ac:dyDescent="0.25">
      <c r="A10" s="39">
        <v>1</v>
      </c>
      <c r="B10" s="2" t="s">
        <v>9</v>
      </c>
      <c r="C10" s="34" t="s">
        <v>130</v>
      </c>
      <c r="D10" s="83" t="s">
        <v>138</v>
      </c>
      <c r="E10" s="83"/>
      <c r="F10" s="83"/>
      <c r="G10" s="83"/>
      <c r="H10" s="40" t="s">
        <v>132</v>
      </c>
    </row>
    <row r="11" spans="1:8" ht="22.5" customHeight="1" x14ac:dyDescent="0.25">
      <c r="A11" s="64">
        <v>2</v>
      </c>
      <c r="B11" s="63" t="s">
        <v>139</v>
      </c>
      <c r="C11" s="62" t="s">
        <v>123</v>
      </c>
      <c r="D11" s="83" t="s">
        <v>131</v>
      </c>
      <c r="E11" s="83"/>
      <c r="F11" s="83"/>
      <c r="G11" s="83"/>
      <c r="H11" s="82" t="s">
        <v>85</v>
      </c>
    </row>
    <row r="12" spans="1:8" ht="106.5" customHeight="1" x14ac:dyDescent="0.25">
      <c r="A12" s="64"/>
      <c r="B12" s="63"/>
      <c r="C12" s="62"/>
      <c r="D12" s="83"/>
      <c r="E12" s="83"/>
      <c r="F12" s="83"/>
      <c r="G12" s="83"/>
      <c r="H12" s="82"/>
    </row>
    <row r="13" spans="1:8" ht="98.25" customHeight="1" x14ac:dyDescent="0.25">
      <c r="A13" s="39">
        <v>3</v>
      </c>
      <c r="B13" s="35" t="s">
        <v>74</v>
      </c>
      <c r="C13" s="34" t="s">
        <v>184</v>
      </c>
      <c r="D13" s="34">
        <v>1200</v>
      </c>
      <c r="E13" s="34">
        <v>1200</v>
      </c>
      <c r="F13" s="34">
        <v>1200</v>
      </c>
      <c r="G13" s="34">
        <f>SUM(D13:F13)</f>
        <v>3600</v>
      </c>
      <c r="H13" s="40" t="s">
        <v>133</v>
      </c>
    </row>
    <row r="14" spans="1:8" ht="19.5" customHeight="1" x14ac:dyDescent="0.25">
      <c r="A14" s="55" t="s">
        <v>10</v>
      </c>
      <c r="B14" s="56"/>
      <c r="C14" s="56"/>
      <c r="D14" s="56"/>
      <c r="E14" s="56"/>
      <c r="F14" s="56"/>
      <c r="G14" s="56"/>
      <c r="H14" s="57"/>
    </row>
    <row r="15" spans="1:8" ht="114" customHeight="1" x14ac:dyDescent="0.25">
      <c r="A15" s="39">
        <v>4</v>
      </c>
      <c r="B15" s="2" t="s">
        <v>11</v>
      </c>
      <c r="C15" s="34" t="s">
        <v>185</v>
      </c>
      <c r="D15" s="34">
        <v>650</v>
      </c>
      <c r="E15" s="34">
        <v>220</v>
      </c>
      <c r="F15" s="34">
        <v>220</v>
      </c>
      <c r="G15" s="34">
        <v>1090</v>
      </c>
      <c r="H15" s="40" t="s">
        <v>140</v>
      </c>
    </row>
    <row r="16" spans="1:8" ht="21" customHeight="1" x14ac:dyDescent="0.25">
      <c r="A16" s="55" t="s">
        <v>43</v>
      </c>
      <c r="B16" s="56"/>
      <c r="C16" s="56"/>
      <c r="D16" s="56"/>
      <c r="E16" s="56"/>
      <c r="F16" s="56"/>
      <c r="G16" s="56"/>
      <c r="H16" s="57"/>
    </row>
    <row r="17" spans="1:8" ht="96" customHeight="1" x14ac:dyDescent="0.25">
      <c r="A17" s="39">
        <v>5</v>
      </c>
      <c r="B17" s="2" t="s">
        <v>179</v>
      </c>
      <c r="C17" s="34" t="s">
        <v>184</v>
      </c>
      <c r="D17" s="36">
        <v>300</v>
      </c>
      <c r="E17" s="36">
        <v>350</v>
      </c>
      <c r="F17" s="36">
        <v>350</v>
      </c>
      <c r="G17" s="36">
        <f>SUM(D17:F17)</f>
        <v>1000</v>
      </c>
      <c r="H17" s="40" t="s">
        <v>81</v>
      </c>
    </row>
    <row r="18" spans="1:8" ht="126" customHeight="1" x14ac:dyDescent="0.25">
      <c r="A18" s="39">
        <v>6</v>
      </c>
      <c r="B18" s="2" t="s">
        <v>45</v>
      </c>
      <c r="C18" s="34" t="s">
        <v>12</v>
      </c>
      <c r="D18" s="93" t="s">
        <v>44</v>
      </c>
      <c r="E18" s="93"/>
      <c r="F18" s="93"/>
      <c r="G18" s="93"/>
      <c r="H18" s="40" t="s">
        <v>86</v>
      </c>
    </row>
    <row r="19" spans="1:8" s="14" customFormat="1" ht="96" customHeight="1" x14ac:dyDescent="0.25">
      <c r="A19" s="41">
        <v>7</v>
      </c>
      <c r="B19" s="37" t="s">
        <v>205</v>
      </c>
      <c r="C19" s="34" t="s">
        <v>184</v>
      </c>
      <c r="D19" s="34">
        <v>300</v>
      </c>
      <c r="E19" s="34">
        <v>350</v>
      </c>
      <c r="F19" s="34">
        <v>350</v>
      </c>
      <c r="G19" s="34">
        <f>SUM(D19:F19)</f>
        <v>1000</v>
      </c>
      <c r="H19" s="51" t="s">
        <v>204</v>
      </c>
    </row>
    <row r="20" spans="1:8" x14ac:dyDescent="0.25">
      <c r="A20" s="58" t="s">
        <v>13</v>
      </c>
      <c r="B20" s="59"/>
      <c r="C20" s="59"/>
      <c r="D20" s="59"/>
      <c r="E20" s="59"/>
      <c r="F20" s="59"/>
      <c r="G20" s="59"/>
      <c r="H20" s="60"/>
    </row>
    <row r="21" spans="1:8" ht="14.4" x14ac:dyDescent="0.25">
      <c r="A21" s="55" t="s">
        <v>14</v>
      </c>
      <c r="B21" s="56"/>
      <c r="C21" s="56"/>
      <c r="D21" s="56"/>
      <c r="E21" s="56"/>
      <c r="F21" s="56"/>
      <c r="G21" s="56"/>
      <c r="H21" s="57"/>
    </row>
    <row r="22" spans="1:8" ht="96" customHeight="1" x14ac:dyDescent="0.25">
      <c r="A22" s="42">
        <v>8</v>
      </c>
      <c r="B22" s="1" t="s">
        <v>87</v>
      </c>
      <c r="C22" s="34" t="s">
        <v>184</v>
      </c>
      <c r="D22" s="4">
        <v>1000</v>
      </c>
      <c r="E22" s="4">
        <v>1500</v>
      </c>
      <c r="F22" s="4">
        <v>2000</v>
      </c>
      <c r="G22" s="9">
        <f>SUM(D22:F22)</f>
        <v>4500</v>
      </c>
      <c r="H22" s="40" t="s">
        <v>144</v>
      </c>
    </row>
    <row r="23" spans="1:8" ht="96.75" customHeight="1" x14ac:dyDescent="0.25">
      <c r="A23" s="42">
        <v>9</v>
      </c>
      <c r="B23" s="1" t="s">
        <v>191</v>
      </c>
      <c r="C23" s="34" t="s">
        <v>184</v>
      </c>
      <c r="D23" s="9">
        <v>5000</v>
      </c>
      <c r="E23" s="9">
        <v>1000</v>
      </c>
      <c r="F23" s="9">
        <v>1000</v>
      </c>
      <c r="G23" s="4">
        <f>SUM(D23:F23)</f>
        <v>7000</v>
      </c>
      <c r="H23" s="40" t="s">
        <v>88</v>
      </c>
    </row>
    <row r="24" spans="1:8" ht="14.4" x14ac:dyDescent="0.3">
      <c r="A24" s="71" t="s">
        <v>142</v>
      </c>
      <c r="B24" s="72"/>
      <c r="C24" s="72"/>
      <c r="D24" s="72"/>
      <c r="E24" s="72"/>
      <c r="F24" s="72"/>
      <c r="G24" s="72"/>
      <c r="H24" s="73"/>
    </row>
    <row r="25" spans="1:8" ht="152.25" customHeight="1" x14ac:dyDescent="0.25">
      <c r="A25" s="39">
        <v>10</v>
      </c>
      <c r="B25" s="2" t="s">
        <v>143</v>
      </c>
      <c r="C25" s="34" t="s">
        <v>134</v>
      </c>
      <c r="D25" s="27">
        <v>5000</v>
      </c>
      <c r="E25" s="27">
        <v>7000</v>
      </c>
      <c r="F25" s="27">
        <v>10000</v>
      </c>
      <c r="G25" s="4">
        <f>SUM(D25:F25)</f>
        <v>22000</v>
      </c>
      <c r="H25" s="43" t="s">
        <v>195</v>
      </c>
    </row>
    <row r="26" spans="1:8" ht="14.4" x14ac:dyDescent="0.25">
      <c r="A26" s="55" t="s">
        <v>17</v>
      </c>
      <c r="B26" s="56"/>
      <c r="C26" s="56"/>
      <c r="D26" s="56"/>
      <c r="E26" s="56"/>
      <c r="F26" s="56"/>
      <c r="G26" s="56"/>
      <c r="H26" s="57"/>
    </row>
    <row r="27" spans="1:8" ht="58.5" customHeight="1" x14ac:dyDescent="0.25">
      <c r="A27" s="42">
        <v>11</v>
      </c>
      <c r="B27" s="6" t="s">
        <v>16</v>
      </c>
      <c r="C27" s="8" t="s">
        <v>15</v>
      </c>
      <c r="D27" s="34">
        <v>322</v>
      </c>
      <c r="E27" s="34">
        <v>322</v>
      </c>
      <c r="F27" s="34">
        <v>322</v>
      </c>
      <c r="G27" s="9">
        <f>SUM(D27:F27)</f>
        <v>966</v>
      </c>
      <c r="H27" s="44" t="s">
        <v>145</v>
      </c>
    </row>
    <row r="28" spans="1:8" ht="42.75" customHeight="1" x14ac:dyDescent="0.25">
      <c r="A28" s="42">
        <v>12</v>
      </c>
      <c r="B28" s="5" t="s">
        <v>51</v>
      </c>
      <c r="C28" s="34" t="s">
        <v>175</v>
      </c>
      <c r="D28" s="34">
        <v>80</v>
      </c>
      <c r="E28" s="34">
        <v>80</v>
      </c>
      <c r="F28" s="34">
        <v>80</v>
      </c>
      <c r="G28" s="11">
        <v>240</v>
      </c>
      <c r="H28" s="44" t="s">
        <v>146</v>
      </c>
    </row>
    <row r="29" spans="1:8" x14ac:dyDescent="0.25">
      <c r="A29" s="58" t="s">
        <v>18</v>
      </c>
      <c r="B29" s="59"/>
      <c r="C29" s="59"/>
      <c r="D29" s="59"/>
      <c r="E29" s="59"/>
      <c r="F29" s="59"/>
      <c r="G29" s="59"/>
      <c r="H29" s="60"/>
    </row>
    <row r="30" spans="1:8" ht="14.4" x14ac:dyDescent="0.25">
      <c r="A30" s="55" t="s">
        <v>19</v>
      </c>
      <c r="B30" s="56"/>
      <c r="C30" s="56"/>
      <c r="D30" s="56"/>
      <c r="E30" s="56"/>
      <c r="F30" s="56"/>
      <c r="G30" s="56"/>
      <c r="H30" s="57"/>
    </row>
    <row r="31" spans="1:8" ht="81.75" customHeight="1" x14ac:dyDescent="0.25">
      <c r="A31" s="39">
        <v>13</v>
      </c>
      <c r="B31" s="6" t="s">
        <v>20</v>
      </c>
      <c r="C31" s="34" t="s">
        <v>107</v>
      </c>
      <c r="D31" s="8">
        <v>200</v>
      </c>
      <c r="E31" s="8">
        <v>200</v>
      </c>
      <c r="F31" s="8">
        <v>200</v>
      </c>
      <c r="G31" s="8">
        <f t="shared" ref="G31:G35" si="0">SUM(D31:F31)</f>
        <v>600</v>
      </c>
      <c r="H31" s="40" t="s">
        <v>108</v>
      </c>
    </row>
    <row r="32" spans="1:8" ht="97.5" customHeight="1" x14ac:dyDescent="0.25">
      <c r="A32" s="39">
        <v>14</v>
      </c>
      <c r="B32" s="6" t="s">
        <v>21</v>
      </c>
      <c r="C32" s="34" t="s">
        <v>184</v>
      </c>
      <c r="D32" s="18">
        <v>300</v>
      </c>
      <c r="E32" s="18">
        <v>350</v>
      </c>
      <c r="F32" s="18">
        <v>350</v>
      </c>
      <c r="G32" s="8">
        <f t="shared" si="0"/>
        <v>1000</v>
      </c>
      <c r="H32" s="40" t="s">
        <v>196</v>
      </c>
    </row>
    <row r="33" spans="1:8" ht="69" customHeight="1" x14ac:dyDescent="0.25">
      <c r="A33" s="39">
        <v>15</v>
      </c>
      <c r="B33" s="6" t="s">
        <v>22</v>
      </c>
      <c r="C33" s="34" t="s">
        <v>78</v>
      </c>
      <c r="D33" s="18">
        <v>50</v>
      </c>
      <c r="E33" s="18">
        <v>50</v>
      </c>
      <c r="F33" s="18">
        <v>50</v>
      </c>
      <c r="G33" s="8">
        <f t="shared" si="0"/>
        <v>150</v>
      </c>
      <c r="H33" s="40" t="s">
        <v>197</v>
      </c>
    </row>
    <row r="34" spans="1:8" ht="99" customHeight="1" x14ac:dyDescent="0.25">
      <c r="A34" s="39">
        <v>16</v>
      </c>
      <c r="B34" s="6" t="s">
        <v>23</v>
      </c>
      <c r="C34" s="34" t="s">
        <v>147</v>
      </c>
      <c r="D34" s="18">
        <v>200</v>
      </c>
      <c r="E34" s="18">
        <v>200</v>
      </c>
      <c r="F34" s="18">
        <v>200</v>
      </c>
      <c r="G34" s="8">
        <f t="shared" si="0"/>
        <v>600</v>
      </c>
      <c r="H34" s="40" t="s">
        <v>109</v>
      </c>
    </row>
    <row r="35" spans="1:8" ht="99" customHeight="1" x14ac:dyDescent="0.25">
      <c r="A35" s="39">
        <v>17</v>
      </c>
      <c r="B35" s="6" t="s">
        <v>198</v>
      </c>
      <c r="C35" s="34" t="s">
        <v>184</v>
      </c>
      <c r="D35" s="18">
        <v>300</v>
      </c>
      <c r="E35" s="18">
        <v>350</v>
      </c>
      <c r="F35" s="18">
        <v>350</v>
      </c>
      <c r="G35" s="8">
        <f t="shared" si="0"/>
        <v>1000</v>
      </c>
      <c r="H35" s="40" t="s">
        <v>109</v>
      </c>
    </row>
    <row r="36" spans="1:8" ht="82.8" x14ac:dyDescent="0.25">
      <c r="A36" s="39">
        <v>18</v>
      </c>
      <c r="B36" s="1" t="s">
        <v>59</v>
      </c>
      <c r="C36" s="34" t="s">
        <v>184</v>
      </c>
      <c r="D36" s="34">
        <v>1800</v>
      </c>
      <c r="E36" s="11">
        <v>450</v>
      </c>
      <c r="F36" s="11">
        <v>250</v>
      </c>
      <c r="G36" s="8">
        <f>SUM(D36:F36)</f>
        <v>2500</v>
      </c>
      <c r="H36" s="40" t="s">
        <v>60</v>
      </c>
    </row>
    <row r="37" spans="1:8" ht="14.4" x14ac:dyDescent="0.3">
      <c r="A37" s="65" t="s">
        <v>24</v>
      </c>
      <c r="B37" s="66"/>
      <c r="C37" s="66"/>
      <c r="D37" s="66"/>
      <c r="E37" s="66"/>
      <c r="F37" s="66"/>
      <c r="G37" s="66"/>
      <c r="H37" s="67"/>
    </row>
    <row r="38" spans="1:8" ht="96" customHeight="1" x14ac:dyDescent="0.25">
      <c r="A38" s="42">
        <v>19</v>
      </c>
      <c r="B38" s="6" t="s">
        <v>25</v>
      </c>
      <c r="C38" s="34" t="s">
        <v>184</v>
      </c>
      <c r="D38" s="18">
        <v>500</v>
      </c>
      <c r="E38" s="18">
        <v>600</v>
      </c>
      <c r="F38" s="18">
        <v>700</v>
      </c>
      <c r="G38" s="8">
        <f>SUM(D38:F38)</f>
        <v>1800</v>
      </c>
      <c r="H38" s="40" t="s">
        <v>109</v>
      </c>
    </row>
    <row r="39" spans="1:8" ht="96" customHeight="1" x14ac:dyDescent="0.25">
      <c r="A39" s="42">
        <v>20</v>
      </c>
      <c r="B39" s="6" t="s">
        <v>72</v>
      </c>
      <c r="C39" s="34" t="s">
        <v>147</v>
      </c>
      <c r="D39" s="18">
        <v>250</v>
      </c>
      <c r="E39" s="18">
        <v>250</v>
      </c>
      <c r="F39" s="18">
        <v>250</v>
      </c>
      <c r="G39" s="8">
        <f>SUM(D39:F39)</f>
        <v>750</v>
      </c>
      <c r="H39" s="40" t="s">
        <v>108</v>
      </c>
    </row>
    <row r="40" spans="1:8" ht="103.5" customHeight="1" x14ac:dyDescent="0.25">
      <c r="A40" s="42">
        <v>21</v>
      </c>
      <c r="B40" s="6" t="s">
        <v>199</v>
      </c>
      <c r="C40" s="34" t="s">
        <v>148</v>
      </c>
      <c r="D40" s="18">
        <v>200</v>
      </c>
      <c r="E40" s="18">
        <v>200</v>
      </c>
      <c r="F40" s="18">
        <v>200</v>
      </c>
      <c r="G40" s="8">
        <f>SUM(D40:F40)</f>
        <v>600</v>
      </c>
      <c r="H40" s="40" t="s">
        <v>149</v>
      </c>
    </row>
    <row r="41" spans="1:8" ht="16.5" customHeight="1" x14ac:dyDescent="0.3">
      <c r="A41" s="65" t="s">
        <v>26</v>
      </c>
      <c r="B41" s="66"/>
      <c r="C41" s="66"/>
      <c r="D41" s="66"/>
      <c r="E41" s="66"/>
      <c r="F41" s="66"/>
      <c r="G41" s="66"/>
      <c r="H41" s="67"/>
    </row>
    <row r="42" spans="1:8" ht="100.5" customHeight="1" x14ac:dyDescent="0.25">
      <c r="A42" s="42">
        <v>22</v>
      </c>
      <c r="B42" s="1" t="s">
        <v>27</v>
      </c>
      <c r="C42" s="34" t="s">
        <v>184</v>
      </c>
      <c r="D42" s="83" t="s">
        <v>150</v>
      </c>
      <c r="E42" s="83"/>
      <c r="F42" s="83"/>
      <c r="G42" s="83"/>
      <c r="H42" s="40" t="s">
        <v>89</v>
      </c>
    </row>
    <row r="43" spans="1:8" ht="94.5" customHeight="1" x14ac:dyDescent="0.25">
      <c r="A43" s="42">
        <v>23</v>
      </c>
      <c r="B43" s="1" t="s">
        <v>203</v>
      </c>
      <c r="C43" s="34" t="s">
        <v>147</v>
      </c>
      <c r="D43" s="18">
        <v>150</v>
      </c>
      <c r="E43" s="18">
        <v>150</v>
      </c>
      <c r="F43" s="18">
        <v>150</v>
      </c>
      <c r="G43" s="8">
        <f>SUM(D43:F43)</f>
        <v>450</v>
      </c>
      <c r="H43" s="40" t="s">
        <v>90</v>
      </c>
    </row>
    <row r="44" spans="1:8" s="10" customFormat="1" ht="93.75" customHeight="1" x14ac:dyDescent="0.25">
      <c r="A44" s="41">
        <v>24</v>
      </c>
      <c r="B44" s="37" t="s">
        <v>77</v>
      </c>
      <c r="C44" s="34" t="s">
        <v>123</v>
      </c>
      <c r="D44" s="93" t="s">
        <v>131</v>
      </c>
      <c r="E44" s="93"/>
      <c r="F44" s="93"/>
      <c r="G44" s="93"/>
      <c r="H44" s="40" t="s">
        <v>91</v>
      </c>
    </row>
    <row r="45" spans="1:8" x14ac:dyDescent="0.25">
      <c r="A45" s="97" t="s">
        <v>106</v>
      </c>
      <c r="B45" s="69"/>
      <c r="C45" s="69"/>
      <c r="D45" s="69"/>
      <c r="E45" s="69"/>
      <c r="F45" s="69"/>
      <c r="G45" s="69"/>
      <c r="H45" s="70"/>
    </row>
    <row r="46" spans="1:8" x14ac:dyDescent="0.25">
      <c r="A46" s="68" t="s">
        <v>28</v>
      </c>
      <c r="B46" s="69"/>
      <c r="C46" s="69"/>
      <c r="D46" s="69"/>
      <c r="E46" s="69"/>
      <c r="F46" s="69"/>
      <c r="G46" s="69"/>
      <c r="H46" s="70"/>
    </row>
    <row r="47" spans="1:8" ht="14.4" x14ac:dyDescent="0.3">
      <c r="A47" s="71" t="s">
        <v>29</v>
      </c>
      <c r="B47" s="72"/>
      <c r="C47" s="72"/>
      <c r="D47" s="72"/>
      <c r="E47" s="72"/>
      <c r="F47" s="72"/>
      <c r="G47" s="72"/>
      <c r="H47" s="73"/>
    </row>
    <row r="48" spans="1:8" ht="95.25" customHeight="1" x14ac:dyDescent="0.25">
      <c r="A48" s="42">
        <v>1</v>
      </c>
      <c r="B48" s="35" t="s">
        <v>151</v>
      </c>
      <c r="C48" s="34" t="s">
        <v>184</v>
      </c>
      <c r="D48" s="11">
        <v>70000</v>
      </c>
      <c r="E48" s="11">
        <v>150000</v>
      </c>
      <c r="F48" s="9">
        <v>200000</v>
      </c>
      <c r="G48" s="9">
        <f>SUM(D48:F48)</f>
        <v>420000</v>
      </c>
      <c r="H48" s="40" t="s">
        <v>152</v>
      </c>
    </row>
    <row r="49" spans="1:8" ht="103.5" customHeight="1" x14ac:dyDescent="0.25">
      <c r="A49" s="42">
        <v>2</v>
      </c>
      <c r="B49" s="6" t="s">
        <v>206</v>
      </c>
      <c r="C49" s="34" t="s">
        <v>31</v>
      </c>
      <c r="D49" s="4">
        <v>200000</v>
      </c>
      <c r="E49" s="4"/>
      <c r="F49" s="4"/>
      <c r="G49" s="9">
        <f>SUM(D49:F49)</f>
        <v>200000</v>
      </c>
      <c r="H49" s="40" t="s">
        <v>30</v>
      </c>
    </row>
    <row r="50" spans="1:8" ht="14.4" x14ac:dyDescent="0.3">
      <c r="A50" s="94" t="s">
        <v>35</v>
      </c>
      <c r="B50" s="95"/>
      <c r="C50" s="95"/>
      <c r="D50" s="95"/>
      <c r="E50" s="95"/>
      <c r="F50" s="95"/>
      <c r="G50" s="95"/>
      <c r="H50" s="96"/>
    </row>
    <row r="51" spans="1:8" ht="97.5" customHeight="1" x14ac:dyDescent="0.25">
      <c r="A51" s="39">
        <v>3</v>
      </c>
      <c r="B51" s="1" t="s">
        <v>36</v>
      </c>
      <c r="C51" s="34" t="s">
        <v>184</v>
      </c>
      <c r="D51" s="22">
        <v>3900</v>
      </c>
      <c r="E51" s="22">
        <v>15500</v>
      </c>
      <c r="F51" s="22">
        <v>12100</v>
      </c>
      <c r="G51" s="11">
        <f>SUM(D51:F51)</f>
        <v>31500</v>
      </c>
      <c r="H51" s="40" t="s">
        <v>113</v>
      </c>
    </row>
    <row r="52" spans="1:8" s="14" customFormat="1" ht="98.25" customHeight="1" x14ac:dyDescent="0.25">
      <c r="A52" s="41">
        <v>4</v>
      </c>
      <c r="B52" s="6" t="s">
        <v>192</v>
      </c>
      <c r="C52" s="20" t="s">
        <v>184</v>
      </c>
      <c r="D52" s="26">
        <v>60000</v>
      </c>
      <c r="E52" s="26">
        <v>60000</v>
      </c>
      <c r="F52" s="26">
        <v>60000</v>
      </c>
      <c r="G52" s="21">
        <f>SUM(D52:F52)</f>
        <v>180000</v>
      </c>
      <c r="H52" s="40" t="s">
        <v>180</v>
      </c>
    </row>
    <row r="53" spans="1:8" ht="99.75" customHeight="1" x14ac:dyDescent="0.25">
      <c r="A53" s="39">
        <v>5</v>
      </c>
      <c r="B53" s="6" t="s">
        <v>176</v>
      </c>
      <c r="C53" s="34" t="s">
        <v>184</v>
      </c>
      <c r="D53" s="23">
        <v>30000</v>
      </c>
      <c r="E53" s="23">
        <v>30000</v>
      </c>
      <c r="F53" s="23">
        <v>40000</v>
      </c>
      <c r="G53" s="11">
        <f>SUM(D53:F53)</f>
        <v>100000</v>
      </c>
      <c r="H53" s="40" t="s">
        <v>178</v>
      </c>
    </row>
    <row r="54" spans="1:8" s="14" customFormat="1" ht="66" customHeight="1" x14ac:dyDescent="0.25">
      <c r="A54" s="41">
        <v>6</v>
      </c>
      <c r="B54" s="6" t="s">
        <v>177</v>
      </c>
      <c r="C54" s="34" t="s">
        <v>12</v>
      </c>
      <c r="D54" s="11">
        <v>80000</v>
      </c>
      <c r="E54" s="11">
        <v>80000</v>
      </c>
      <c r="F54" s="11">
        <v>61000</v>
      </c>
      <c r="G54" s="11">
        <f>SUM(D54:F54)</f>
        <v>221000</v>
      </c>
      <c r="H54" s="40" t="s">
        <v>113</v>
      </c>
    </row>
    <row r="55" spans="1:8" ht="14.4" x14ac:dyDescent="0.3">
      <c r="A55" s="71" t="s">
        <v>37</v>
      </c>
      <c r="B55" s="72"/>
      <c r="C55" s="72"/>
      <c r="D55" s="72"/>
      <c r="E55" s="72"/>
      <c r="F55" s="72"/>
      <c r="G55" s="72"/>
      <c r="H55" s="73"/>
    </row>
    <row r="56" spans="1:8" ht="94.5" customHeight="1" x14ac:dyDescent="0.25">
      <c r="A56" s="39">
        <v>7</v>
      </c>
      <c r="B56" s="19" t="s">
        <v>207</v>
      </c>
      <c r="C56" s="34" t="s">
        <v>184</v>
      </c>
      <c r="D56" s="28">
        <v>118000</v>
      </c>
      <c r="E56" s="74" t="s">
        <v>214</v>
      </c>
      <c r="F56" s="75"/>
      <c r="G56" s="11">
        <v>118000</v>
      </c>
      <c r="H56" s="43" t="s">
        <v>181</v>
      </c>
    </row>
    <row r="57" spans="1:8" ht="93.75" customHeight="1" x14ac:dyDescent="0.25">
      <c r="A57" s="39">
        <v>8</v>
      </c>
      <c r="B57" s="1" t="s">
        <v>38</v>
      </c>
      <c r="C57" s="34" t="s">
        <v>184</v>
      </c>
      <c r="D57" s="11">
        <v>38000</v>
      </c>
      <c r="E57" s="11">
        <v>48000</v>
      </c>
      <c r="F57" s="11">
        <v>58000</v>
      </c>
      <c r="G57" s="11">
        <f>SUM(D57:F57)</f>
        <v>144000</v>
      </c>
      <c r="H57" s="40" t="s">
        <v>92</v>
      </c>
    </row>
    <row r="58" spans="1:8" ht="14.4" x14ac:dyDescent="0.3">
      <c r="A58" s="71" t="s">
        <v>153</v>
      </c>
      <c r="B58" s="72"/>
      <c r="C58" s="72"/>
      <c r="D58" s="72"/>
      <c r="E58" s="72"/>
      <c r="F58" s="72"/>
      <c r="G58" s="72"/>
      <c r="H58" s="73"/>
    </row>
    <row r="59" spans="1:8" ht="95.25" customHeight="1" x14ac:dyDescent="0.25">
      <c r="A59" s="39">
        <v>9</v>
      </c>
      <c r="B59" s="1" t="s">
        <v>39</v>
      </c>
      <c r="C59" s="34" t="s">
        <v>112</v>
      </c>
      <c r="D59" s="11">
        <v>13000</v>
      </c>
      <c r="E59" s="11">
        <v>15000</v>
      </c>
      <c r="F59" s="11">
        <v>17000</v>
      </c>
      <c r="G59" s="11">
        <f>SUM(D59:F59)</f>
        <v>45000</v>
      </c>
      <c r="H59" s="40" t="s">
        <v>89</v>
      </c>
    </row>
    <row r="60" spans="1:8" ht="14.4" x14ac:dyDescent="0.3">
      <c r="A60" s="71" t="s">
        <v>154</v>
      </c>
      <c r="B60" s="72"/>
      <c r="C60" s="72"/>
      <c r="D60" s="72"/>
      <c r="E60" s="72"/>
      <c r="F60" s="72"/>
      <c r="G60" s="72"/>
      <c r="H60" s="73"/>
    </row>
    <row r="61" spans="1:8" ht="111" customHeight="1" x14ac:dyDescent="0.25">
      <c r="A61" s="39">
        <v>10</v>
      </c>
      <c r="B61" s="1" t="s">
        <v>40</v>
      </c>
      <c r="C61" s="34" t="s">
        <v>190</v>
      </c>
      <c r="D61" s="26">
        <v>9000</v>
      </c>
      <c r="E61" s="26">
        <v>12000</v>
      </c>
      <c r="F61" s="26">
        <v>15000</v>
      </c>
      <c r="G61" s="11">
        <f>SUM(D61:F61)</f>
        <v>36000</v>
      </c>
      <c r="H61" s="40" t="s">
        <v>155</v>
      </c>
    </row>
    <row r="62" spans="1:8" ht="81.75" customHeight="1" x14ac:dyDescent="0.25">
      <c r="A62" s="39">
        <v>11</v>
      </c>
      <c r="B62" s="1" t="s">
        <v>57</v>
      </c>
      <c r="C62" s="34" t="s">
        <v>190</v>
      </c>
      <c r="D62" s="4">
        <v>12000</v>
      </c>
      <c r="E62" s="4">
        <v>10000</v>
      </c>
      <c r="F62" s="4">
        <v>10000</v>
      </c>
      <c r="G62" s="11">
        <f>SUM(D62:F62)</f>
        <v>32000</v>
      </c>
      <c r="H62" s="40" t="s">
        <v>156</v>
      </c>
    </row>
    <row r="63" spans="1:8" ht="75.75" customHeight="1" x14ac:dyDescent="0.25">
      <c r="A63" s="39">
        <v>12</v>
      </c>
      <c r="B63" s="6" t="s">
        <v>80</v>
      </c>
      <c r="C63" s="34" t="s">
        <v>124</v>
      </c>
      <c r="D63" s="61" t="s">
        <v>157</v>
      </c>
      <c r="E63" s="61"/>
      <c r="F63" s="61"/>
      <c r="G63" s="61"/>
      <c r="H63" s="40" t="s">
        <v>158</v>
      </c>
    </row>
    <row r="64" spans="1:8" x14ac:dyDescent="0.25">
      <c r="A64" s="68" t="s">
        <v>32</v>
      </c>
      <c r="B64" s="69"/>
      <c r="C64" s="69"/>
      <c r="D64" s="69"/>
      <c r="E64" s="69"/>
      <c r="F64" s="69"/>
      <c r="G64" s="69"/>
      <c r="H64" s="70"/>
    </row>
    <row r="65" spans="1:8" ht="14.4" x14ac:dyDescent="0.3">
      <c r="A65" s="71" t="s">
        <v>33</v>
      </c>
      <c r="B65" s="72"/>
      <c r="C65" s="72"/>
      <c r="D65" s="72"/>
      <c r="E65" s="72"/>
      <c r="F65" s="72"/>
      <c r="G65" s="72"/>
      <c r="H65" s="73"/>
    </row>
    <row r="66" spans="1:8" ht="80.25" customHeight="1" x14ac:dyDescent="0.25">
      <c r="A66" s="42">
        <v>13</v>
      </c>
      <c r="B66" s="1" t="s">
        <v>82</v>
      </c>
      <c r="C66" s="34" t="s">
        <v>147</v>
      </c>
      <c r="D66" s="4">
        <v>3000</v>
      </c>
      <c r="E66" s="4">
        <v>4000</v>
      </c>
      <c r="F66" s="4">
        <v>5000</v>
      </c>
      <c r="G66" s="9">
        <f>SUM(D66:F66)</f>
        <v>12000</v>
      </c>
      <c r="H66" s="40" t="s">
        <v>93</v>
      </c>
    </row>
    <row r="67" spans="1:8" ht="60.75" customHeight="1" x14ac:dyDescent="0.25">
      <c r="A67" s="42">
        <v>14</v>
      </c>
      <c r="B67" s="6" t="s">
        <v>110</v>
      </c>
      <c r="C67" s="54" t="s">
        <v>208</v>
      </c>
      <c r="D67" s="34">
        <v>700</v>
      </c>
      <c r="E67" s="34">
        <v>800</v>
      </c>
      <c r="F67" s="34">
        <v>900</v>
      </c>
      <c r="G67" s="34">
        <v>2400</v>
      </c>
      <c r="H67" s="40" t="s">
        <v>94</v>
      </c>
    </row>
    <row r="68" spans="1:8" ht="91.5" customHeight="1" x14ac:dyDescent="0.25">
      <c r="A68" s="39">
        <v>15</v>
      </c>
      <c r="B68" s="1" t="s">
        <v>34</v>
      </c>
      <c r="C68" s="34" t="s">
        <v>147</v>
      </c>
      <c r="D68" s="93" t="s">
        <v>159</v>
      </c>
      <c r="E68" s="93"/>
      <c r="F68" s="93"/>
      <c r="G68" s="93"/>
      <c r="H68" s="40" t="s">
        <v>95</v>
      </c>
    </row>
    <row r="69" spans="1:8" ht="21" customHeight="1" x14ac:dyDescent="0.25">
      <c r="A69" s="55" t="s">
        <v>41</v>
      </c>
      <c r="B69" s="56"/>
      <c r="C69" s="56"/>
      <c r="D69" s="56"/>
      <c r="E69" s="56"/>
      <c r="F69" s="56"/>
      <c r="G69" s="56"/>
      <c r="H69" s="57"/>
    </row>
    <row r="70" spans="1:8" ht="55.2" x14ac:dyDescent="0.25">
      <c r="A70" s="39">
        <v>16</v>
      </c>
      <c r="B70" s="1" t="s">
        <v>67</v>
      </c>
      <c r="C70" s="34" t="s">
        <v>160</v>
      </c>
      <c r="D70" s="93" t="s">
        <v>161</v>
      </c>
      <c r="E70" s="93"/>
      <c r="F70" s="93"/>
      <c r="G70" s="93"/>
      <c r="H70" s="40" t="s">
        <v>49</v>
      </c>
    </row>
    <row r="71" spans="1:8" ht="63" customHeight="1" x14ac:dyDescent="0.25">
      <c r="A71" s="39">
        <v>17</v>
      </c>
      <c r="B71" s="6" t="s">
        <v>66</v>
      </c>
      <c r="C71" s="34" t="s">
        <v>182</v>
      </c>
      <c r="D71" s="11">
        <v>6000</v>
      </c>
      <c r="E71" s="11">
        <v>6500</v>
      </c>
      <c r="F71" s="11">
        <v>7000</v>
      </c>
      <c r="G71" s="11">
        <f>SUM(D71:F71)</f>
        <v>19500</v>
      </c>
      <c r="H71" s="40" t="s">
        <v>83</v>
      </c>
    </row>
    <row r="72" spans="1:8" ht="14.4" x14ac:dyDescent="0.25">
      <c r="A72" s="55" t="s">
        <v>42</v>
      </c>
      <c r="B72" s="56"/>
      <c r="C72" s="56"/>
      <c r="D72" s="56"/>
      <c r="E72" s="56"/>
      <c r="F72" s="56"/>
      <c r="G72" s="56"/>
      <c r="H72" s="57"/>
    </row>
    <row r="73" spans="1:8" ht="55.2" x14ac:dyDescent="0.25">
      <c r="A73" s="39">
        <v>18</v>
      </c>
      <c r="B73" s="1" t="s">
        <v>46</v>
      </c>
      <c r="C73" s="34" t="s">
        <v>111</v>
      </c>
      <c r="D73" s="18">
        <v>400</v>
      </c>
      <c r="E73" s="18">
        <v>400</v>
      </c>
      <c r="F73" s="18">
        <v>500</v>
      </c>
      <c r="G73" s="34">
        <f>SUM(D73:F73)</f>
        <v>1300</v>
      </c>
      <c r="H73" s="44" t="s">
        <v>48</v>
      </c>
    </row>
    <row r="74" spans="1:8" ht="20.25" customHeight="1" x14ac:dyDescent="0.25">
      <c r="A74" s="55" t="s">
        <v>50</v>
      </c>
      <c r="B74" s="56"/>
      <c r="C74" s="56"/>
      <c r="D74" s="56"/>
      <c r="E74" s="56"/>
      <c r="F74" s="56"/>
      <c r="G74" s="56"/>
      <c r="H74" s="57"/>
    </row>
    <row r="75" spans="1:8" ht="94.5" customHeight="1" x14ac:dyDescent="0.25">
      <c r="A75" s="39">
        <v>19</v>
      </c>
      <c r="B75" s="1" t="s">
        <v>193</v>
      </c>
      <c r="C75" s="34" t="s">
        <v>184</v>
      </c>
      <c r="D75" s="4">
        <v>7600</v>
      </c>
      <c r="E75" s="4">
        <v>10800</v>
      </c>
      <c r="F75" s="4">
        <v>14000</v>
      </c>
      <c r="G75" s="11">
        <f>SUM(D75:F75)</f>
        <v>32400</v>
      </c>
      <c r="H75" s="40" t="s">
        <v>96</v>
      </c>
    </row>
    <row r="76" spans="1:8" ht="96.75" customHeight="1" x14ac:dyDescent="0.25">
      <c r="A76" s="39">
        <v>20</v>
      </c>
      <c r="B76" s="6" t="s">
        <v>194</v>
      </c>
      <c r="C76" s="34" t="s">
        <v>184</v>
      </c>
      <c r="D76" s="98" t="s">
        <v>209</v>
      </c>
      <c r="E76" s="98"/>
      <c r="F76" s="98"/>
      <c r="G76" s="98"/>
      <c r="H76" s="53" t="s">
        <v>210</v>
      </c>
    </row>
    <row r="77" spans="1:8" ht="93" customHeight="1" x14ac:dyDescent="0.25">
      <c r="A77" s="39">
        <v>21</v>
      </c>
      <c r="B77" s="1" t="s">
        <v>183</v>
      </c>
      <c r="C77" s="34" t="s">
        <v>47</v>
      </c>
      <c r="D77" s="4">
        <v>38000</v>
      </c>
      <c r="E77" s="4">
        <v>38000</v>
      </c>
      <c r="F77" s="4">
        <v>38000</v>
      </c>
      <c r="G77" s="11">
        <f>SUM(D77:F77)</f>
        <v>114000</v>
      </c>
      <c r="H77" s="40" t="s">
        <v>162</v>
      </c>
    </row>
    <row r="78" spans="1:8" ht="14.4" x14ac:dyDescent="0.25">
      <c r="A78" s="55" t="s">
        <v>163</v>
      </c>
      <c r="B78" s="56"/>
      <c r="C78" s="56"/>
      <c r="D78" s="56"/>
      <c r="E78" s="56"/>
      <c r="F78" s="56"/>
      <c r="G78" s="56"/>
      <c r="H78" s="57"/>
    </row>
    <row r="79" spans="1:8" ht="68.25" customHeight="1" x14ac:dyDescent="0.25">
      <c r="A79" s="39">
        <v>22</v>
      </c>
      <c r="B79" s="1" t="s">
        <v>114</v>
      </c>
      <c r="C79" s="34" t="s">
        <v>164</v>
      </c>
      <c r="D79" s="34">
        <v>200</v>
      </c>
      <c r="E79" s="34">
        <v>250</v>
      </c>
      <c r="F79" s="34">
        <v>300</v>
      </c>
      <c r="G79" s="34">
        <v>750</v>
      </c>
      <c r="H79" s="40" t="s">
        <v>115</v>
      </c>
    </row>
    <row r="80" spans="1:8" x14ac:dyDescent="0.25">
      <c r="A80" s="97" t="s">
        <v>105</v>
      </c>
      <c r="B80" s="69"/>
      <c r="C80" s="69"/>
      <c r="D80" s="69"/>
      <c r="E80" s="69"/>
      <c r="F80" s="69"/>
      <c r="G80" s="69"/>
      <c r="H80" s="70"/>
    </row>
    <row r="81" spans="1:8" x14ac:dyDescent="0.25">
      <c r="A81" s="68" t="s">
        <v>165</v>
      </c>
      <c r="B81" s="69"/>
      <c r="C81" s="69"/>
      <c r="D81" s="69"/>
      <c r="E81" s="69"/>
      <c r="F81" s="69"/>
      <c r="G81" s="69"/>
      <c r="H81" s="70"/>
    </row>
    <row r="82" spans="1:8" ht="14.4" x14ac:dyDescent="0.3">
      <c r="A82" s="71" t="s">
        <v>52</v>
      </c>
      <c r="B82" s="72"/>
      <c r="C82" s="72"/>
      <c r="D82" s="72"/>
      <c r="E82" s="72"/>
      <c r="F82" s="72"/>
      <c r="G82" s="72"/>
      <c r="H82" s="73"/>
    </row>
    <row r="83" spans="1:8" ht="96" customHeight="1" x14ac:dyDescent="0.25">
      <c r="A83" s="42">
        <v>1</v>
      </c>
      <c r="B83" s="37" t="s">
        <v>76</v>
      </c>
      <c r="C83" s="34" t="s">
        <v>184</v>
      </c>
      <c r="D83" s="11">
        <v>11000</v>
      </c>
      <c r="E83" s="11">
        <v>11000</v>
      </c>
      <c r="F83" s="11">
        <v>11000</v>
      </c>
      <c r="G83" s="11">
        <f>SUM(D83:F83)</f>
        <v>33000</v>
      </c>
      <c r="H83" s="40" t="s">
        <v>60</v>
      </c>
    </row>
    <row r="84" spans="1:8" ht="94.5" customHeight="1" x14ac:dyDescent="0.25">
      <c r="A84" s="42">
        <v>2</v>
      </c>
      <c r="B84" s="1" t="s">
        <v>201</v>
      </c>
      <c r="C84" s="34" t="s">
        <v>184</v>
      </c>
      <c r="D84" s="11">
        <v>1000</v>
      </c>
      <c r="E84" s="11">
        <v>1000</v>
      </c>
      <c r="F84" s="11">
        <v>1000</v>
      </c>
      <c r="G84" s="11">
        <f>SUM(D84:F84)</f>
        <v>3000</v>
      </c>
      <c r="H84" s="40" t="s">
        <v>186</v>
      </c>
    </row>
    <row r="85" spans="1:8" ht="99.75" customHeight="1" x14ac:dyDescent="0.25">
      <c r="A85" s="42">
        <v>3</v>
      </c>
      <c r="B85" s="1" t="s">
        <v>166</v>
      </c>
      <c r="C85" s="34" t="s">
        <v>184</v>
      </c>
      <c r="D85" s="11">
        <v>180000</v>
      </c>
      <c r="E85" s="11">
        <v>180000</v>
      </c>
      <c r="F85" s="11">
        <v>180000</v>
      </c>
      <c r="G85" s="11">
        <f>SUM(D85:F85)</f>
        <v>540000</v>
      </c>
      <c r="H85" s="40" t="s">
        <v>97</v>
      </c>
    </row>
    <row r="86" spans="1:8" ht="14.4" x14ac:dyDescent="0.3">
      <c r="A86" s="71" t="s">
        <v>75</v>
      </c>
      <c r="B86" s="72"/>
      <c r="C86" s="72"/>
      <c r="D86" s="72"/>
      <c r="E86" s="72"/>
      <c r="F86" s="72"/>
      <c r="G86" s="72"/>
      <c r="H86" s="73"/>
    </row>
    <row r="87" spans="1:8" ht="155.25" customHeight="1" x14ac:dyDescent="0.25">
      <c r="A87" s="42">
        <v>4</v>
      </c>
      <c r="B87" s="1" t="s">
        <v>211</v>
      </c>
      <c r="C87" s="34" t="s">
        <v>12</v>
      </c>
      <c r="D87" s="93" t="s">
        <v>167</v>
      </c>
      <c r="E87" s="93"/>
      <c r="F87" s="93"/>
      <c r="G87" s="93"/>
      <c r="H87" s="40" t="s">
        <v>168</v>
      </c>
    </row>
    <row r="88" spans="1:8" ht="14.4" x14ac:dyDescent="0.3">
      <c r="A88" s="71" t="s">
        <v>61</v>
      </c>
      <c r="B88" s="72"/>
      <c r="C88" s="72"/>
      <c r="D88" s="72"/>
      <c r="E88" s="72"/>
      <c r="F88" s="72"/>
      <c r="G88" s="72"/>
      <c r="H88" s="73"/>
    </row>
    <row r="89" spans="1:8" ht="41.4" x14ac:dyDescent="0.25">
      <c r="A89" s="39">
        <v>5</v>
      </c>
      <c r="B89" s="6" t="s">
        <v>84</v>
      </c>
      <c r="C89" s="34" t="s">
        <v>47</v>
      </c>
      <c r="D89" s="11">
        <v>80000</v>
      </c>
      <c r="E89" s="11">
        <v>80000</v>
      </c>
      <c r="F89" s="11">
        <v>130000</v>
      </c>
      <c r="G89" s="11">
        <f>SUM(D89:F89)</f>
        <v>290000</v>
      </c>
      <c r="H89" s="40" t="s">
        <v>169</v>
      </c>
    </row>
    <row r="90" spans="1:8" ht="104.25" customHeight="1" x14ac:dyDescent="0.25">
      <c r="A90" s="39">
        <v>6</v>
      </c>
      <c r="B90" s="1" t="s">
        <v>170</v>
      </c>
      <c r="C90" s="34" t="s">
        <v>184</v>
      </c>
      <c r="D90" s="4">
        <v>335</v>
      </c>
      <c r="E90" s="4">
        <v>335</v>
      </c>
      <c r="F90" s="4">
        <v>330</v>
      </c>
      <c r="G90" s="11">
        <f>SUM(D90:F90)</f>
        <v>1000</v>
      </c>
      <c r="H90" s="40" t="s">
        <v>58</v>
      </c>
    </row>
    <row r="91" spans="1:8" ht="64.5" customHeight="1" x14ac:dyDescent="0.25">
      <c r="A91" s="39">
        <v>7</v>
      </c>
      <c r="B91" s="1" t="s">
        <v>62</v>
      </c>
      <c r="C91" s="34" t="s">
        <v>160</v>
      </c>
      <c r="D91" s="83" t="s">
        <v>63</v>
      </c>
      <c r="E91" s="83"/>
      <c r="F91" s="83"/>
      <c r="G91" s="83"/>
      <c r="H91" s="40" t="s">
        <v>49</v>
      </c>
    </row>
    <row r="92" spans="1:8" x14ac:dyDescent="0.25">
      <c r="A92" s="68" t="s">
        <v>71</v>
      </c>
      <c r="B92" s="69"/>
      <c r="C92" s="69"/>
      <c r="D92" s="69"/>
      <c r="E92" s="69"/>
      <c r="F92" s="69"/>
      <c r="G92" s="69"/>
      <c r="H92" s="70"/>
    </row>
    <row r="93" spans="1:8" ht="30" customHeight="1" x14ac:dyDescent="0.3">
      <c r="A93" s="65" t="s">
        <v>171</v>
      </c>
      <c r="B93" s="66"/>
      <c r="C93" s="66"/>
      <c r="D93" s="66"/>
      <c r="E93" s="66"/>
      <c r="F93" s="66"/>
      <c r="G93" s="66"/>
      <c r="H93" s="67"/>
    </row>
    <row r="94" spans="1:8" ht="66" customHeight="1" x14ac:dyDescent="0.25">
      <c r="A94" s="42">
        <v>8</v>
      </c>
      <c r="B94" s="6" t="s">
        <v>119</v>
      </c>
      <c r="C94" s="34" t="s">
        <v>190</v>
      </c>
      <c r="D94" s="34">
        <v>1200</v>
      </c>
      <c r="E94" s="34">
        <v>1350</v>
      </c>
      <c r="F94" s="34">
        <v>1500</v>
      </c>
      <c r="G94" s="34">
        <f>SUM(D94:F94)</f>
        <v>4050</v>
      </c>
      <c r="H94" s="40" t="s">
        <v>70</v>
      </c>
    </row>
    <row r="95" spans="1:8" ht="41.4" x14ac:dyDescent="0.25">
      <c r="A95" s="42">
        <v>9</v>
      </c>
      <c r="B95" s="1" t="s">
        <v>212</v>
      </c>
      <c r="C95" s="34" t="s">
        <v>47</v>
      </c>
      <c r="D95" s="4">
        <v>15960</v>
      </c>
      <c r="E95" s="4">
        <v>27000</v>
      </c>
      <c r="F95" s="4">
        <v>18200</v>
      </c>
      <c r="G95" s="9">
        <f>SUM(D95:F95)</f>
        <v>61160</v>
      </c>
      <c r="H95" s="40" t="s">
        <v>70</v>
      </c>
    </row>
    <row r="96" spans="1:8" ht="14.4" x14ac:dyDescent="0.3">
      <c r="A96" s="65" t="s">
        <v>53</v>
      </c>
      <c r="B96" s="66"/>
      <c r="C96" s="66"/>
      <c r="D96" s="66"/>
      <c r="E96" s="66"/>
      <c r="F96" s="66"/>
      <c r="G96" s="66"/>
      <c r="H96" s="67"/>
    </row>
    <row r="97" spans="1:8" ht="99" customHeight="1" x14ac:dyDescent="0.25">
      <c r="A97" s="42">
        <v>10</v>
      </c>
      <c r="B97" s="1" t="s">
        <v>54</v>
      </c>
      <c r="C97" s="34" t="s">
        <v>184</v>
      </c>
      <c r="D97" s="11">
        <v>950</v>
      </c>
      <c r="E97" s="11">
        <v>950</v>
      </c>
      <c r="F97" s="11">
        <v>950</v>
      </c>
      <c r="G97" s="11">
        <f t="shared" ref="G97:G103" si="1">SUM(D97:F97)</f>
        <v>2850</v>
      </c>
      <c r="H97" s="40" t="s">
        <v>98</v>
      </c>
    </row>
    <row r="98" spans="1:8" ht="119.25" customHeight="1" x14ac:dyDescent="0.25">
      <c r="A98" s="42">
        <v>11</v>
      </c>
      <c r="B98" s="1" t="s">
        <v>172</v>
      </c>
      <c r="C98" s="34" t="s">
        <v>47</v>
      </c>
      <c r="D98" s="11">
        <v>4600</v>
      </c>
      <c r="E98" s="11">
        <v>4900</v>
      </c>
      <c r="F98" s="11">
        <v>4800</v>
      </c>
      <c r="G98" s="9">
        <f t="shared" si="1"/>
        <v>14300</v>
      </c>
      <c r="H98" s="40" t="s">
        <v>99</v>
      </c>
    </row>
    <row r="99" spans="1:8" ht="79.5" customHeight="1" x14ac:dyDescent="0.25">
      <c r="A99" s="42">
        <v>12</v>
      </c>
      <c r="B99" s="6" t="s">
        <v>79</v>
      </c>
      <c r="C99" s="34" t="s">
        <v>12</v>
      </c>
      <c r="D99" s="11">
        <v>14866</v>
      </c>
      <c r="E99" s="11">
        <v>14866</v>
      </c>
      <c r="F99" s="11">
        <v>14868</v>
      </c>
      <c r="G99" s="11">
        <f t="shared" si="1"/>
        <v>44600</v>
      </c>
      <c r="H99" s="40" t="s">
        <v>100</v>
      </c>
    </row>
    <row r="100" spans="1:8" ht="41.25" customHeight="1" x14ac:dyDescent="0.25">
      <c r="A100" s="42">
        <v>13</v>
      </c>
      <c r="B100" s="6" t="s">
        <v>69</v>
      </c>
      <c r="C100" s="34" t="s">
        <v>78</v>
      </c>
      <c r="D100" s="11">
        <v>40</v>
      </c>
      <c r="E100" s="11">
        <v>50</v>
      </c>
      <c r="F100" s="11">
        <v>50</v>
      </c>
      <c r="G100" s="11">
        <f t="shared" si="1"/>
        <v>140</v>
      </c>
      <c r="H100" s="40" t="s">
        <v>64</v>
      </c>
    </row>
    <row r="101" spans="1:8" ht="115.5" customHeight="1" x14ac:dyDescent="0.25">
      <c r="A101" s="42">
        <v>14</v>
      </c>
      <c r="B101" s="6" t="s">
        <v>65</v>
      </c>
      <c r="C101" s="34" t="s">
        <v>12</v>
      </c>
      <c r="D101" s="9">
        <v>30000</v>
      </c>
      <c r="E101" s="9">
        <v>30000</v>
      </c>
      <c r="F101" s="9">
        <v>40000</v>
      </c>
      <c r="G101" s="9">
        <f t="shared" si="1"/>
        <v>100000</v>
      </c>
      <c r="H101" s="40" t="s">
        <v>187</v>
      </c>
    </row>
    <row r="102" spans="1:8" ht="98.25" customHeight="1" x14ac:dyDescent="0.25">
      <c r="A102" s="42">
        <v>15</v>
      </c>
      <c r="B102" s="6" t="s">
        <v>117</v>
      </c>
      <c r="C102" s="34" t="s">
        <v>173</v>
      </c>
      <c r="D102" s="9">
        <v>850</v>
      </c>
      <c r="E102" s="9">
        <v>300</v>
      </c>
      <c r="F102" s="9">
        <v>150</v>
      </c>
      <c r="G102" s="9">
        <f>SUM(D102:F102)</f>
        <v>1300</v>
      </c>
      <c r="H102" s="40" t="s">
        <v>116</v>
      </c>
    </row>
    <row r="103" spans="1:8" ht="101.25" customHeight="1" x14ac:dyDescent="0.25">
      <c r="A103" s="42">
        <v>16</v>
      </c>
      <c r="B103" s="6" t="s">
        <v>200</v>
      </c>
      <c r="C103" s="34" t="s">
        <v>184</v>
      </c>
      <c r="D103" s="9">
        <v>1650</v>
      </c>
      <c r="E103" s="9">
        <v>1650</v>
      </c>
      <c r="F103" s="9">
        <v>1650</v>
      </c>
      <c r="G103" s="9">
        <f t="shared" si="1"/>
        <v>4950</v>
      </c>
      <c r="H103" s="40" t="s">
        <v>101</v>
      </c>
    </row>
    <row r="104" spans="1:8" ht="14.4" x14ac:dyDescent="0.3">
      <c r="A104" s="65" t="s">
        <v>213</v>
      </c>
      <c r="B104" s="66"/>
      <c r="C104" s="66"/>
      <c r="D104" s="66"/>
      <c r="E104" s="66"/>
      <c r="F104" s="66"/>
      <c r="G104" s="66"/>
      <c r="H104" s="67"/>
    </row>
    <row r="105" spans="1:8" ht="57" customHeight="1" x14ac:dyDescent="0.25">
      <c r="A105" s="42">
        <v>17</v>
      </c>
      <c r="B105" s="2" t="s">
        <v>68</v>
      </c>
      <c r="C105" s="34" t="s">
        <v>128</v>
      </c>
      <c r="D105" s="11">
        <v>595</v>
      </c>
      <c r="E105" s="11">
        <v>600</v>
      </c>
      <c r="F105" s="11">
        <v>605</v>
      </c>
      <c r="G105" s="11">
        <f>SUM(D105:F105)</f>
        <v>1800</v>
      </c>
      <c r="H105" s="82" t="s">
        <v>103</v>
      </c>
    </row>
    <row r="106" spans="1:8" ht="152.25" customHeight="1" x14ac:dyDescent="0.25">
      <c r="A106" s="42">
        <v>18</v>
      </c>
      <c r="B106" s="37" t="s">
        <v>121</v>
      </c>
      <c r="C106" s="34" t="s">
        <v>78</v>
      </c>
      <c r="D106" s="9">
        <v>15000</v>
      </c>
      <c r="E106" s="9">
        <v>15000</v>
      </c>
      <c r="F106" s="9">
        <v>15000</v>
      </c>
      <c r="G106" s="9">
        <f>SUM(D106:F106)</f>
        <v>45000</v>
      </c>
      <c r="H106" s="82"/>
    </row>
    <row r="107" spans="1:8" ht="106.5" customHeight="1" x14ac:dyDescent="0.25">
      <c r="A107" s="42">
        <v>19</v>
      </c>
      <c r="B107" s="6" t="s">
        <v>73</v>
      </c>
      <c r="C107" s="34" t="s">
        <v>129</v>
      </c>
      <c r="D107" s="9">
        <v>74934.070000000007</v>
      </c>
      <c r="E107" s="9">
        <v>2845</v>
      </c>
      <c r="F107" s="9">
        <v>1898.5</v>
      </c>
      <c r="G107" s="9">
        <f>SUM(D107:F107)</f>
        <v>79677.570000000007</v>
      </c>
      <c r="H107" s="40" t="s">
        <v>102</v>
      </c>
    </row>
    <row r="108" spans="1:8" ht="124.2" x14ac:dyDescent="0.25">
      <c r="A108" s="42">
        <v>20</v>
      </c>
      <c r="B108" s="1" t="s">
        <v>120</v>
      </c>
      <c r="C108" s="34" t="s">
        <v>78</v>
      </c>
      <c r="D108" s="11">
        <v>13000</v>
      </c>
      <c r="E108" s="11">
        <v>14000</v>
      </c>
      <c r="F108" s="11">
        <v>15000</v>
      </c>
      <c r="G108" s="11">
        <f>SUM(D108:F108)</f>
        <v>42000</v>
      </c>
      <c r="H108" s="40" t="s">
        <v>118</v>
      </c>
    </row>
    <row r="109" spans="1:8" ht="64.5" customHeight="1" x14ac:dyDescent="0.25">
      <c r="A109" s="42">
        <v>21</v>
      </c>
      <c r="B109" s="1" t="s">
        <v>55</v>
      </c>
      <c r="C109" s="34" t="s">
        <v>126</v>
      </c>
      <c r="D109" s="4">
        <v>92629</v>
      </c>
      <c r="E109" s="4">
        <v>92629</v>
      </c>
      <c r="F109" s="4">
        <v>92629</v>
      </c>
      <c r="G109" s="11">
        <f t="shared" ref="G109:G112" si="2">SUM(D109:F109)</f>
        <v>277887</v>
      </c>
      <c r="H109" s="40" t="s">
        <v>56</v>
      </c>
    </row>
    <row r="110" spans="1:8" ht="114" customHeight="1" x14ac:dyDescent="0.25">
      <c r="A110" s="42">
        <v>22</v>
      </c>
      <c r="B110" s="1" t="s">
        <v>189</v>
      </c>
      <c r="C110" s="34" t="s">
        <v>125</v>
      </c>
      <c r="D110" s="12">
        <v>11031</v>
      </c>
      <c r="E110" s="12">
        <v>11796</v>
      </c>
      <c r="F110" s="24"/>
      <c r="G110" s="12">
        <f t="shared" si="2"/>
        <v>22827</v>
      </c>
      <c r="H110" s="40" t="s">
        <v>56</v>
      </c>
    </row>
    <row r="111" spans="1:8" ht="64.5" customHeight="1" x14ac:dyDescent="0.25">
      <c r="A111" s="42">
        <v>23</v>
      </c>
      <c r="B111" s="1" t="s">
        <v>174</v>
      </c>
      <c r="C111" s="34" t="s">
        <v>127</v>
      </c>
      <c r="D111" s="16">
        <v>6564</v>
      </c>
      <c r="E111" s="16">
        <v>6564.1</v>
      </c>
      <c r="F111" s="16">
        <v>6564.1</v>
      </c>
      <c r="G111" s="25">
        <f t="shared" si="2"/>
        <v>19692.2</v>
      </c>
      <c r="H111" s="40" t="s">
        <v>56</v>
      </c>
    </row>
    <row r="112" spans="1:8" ht="83.25" customHeight="1" thickBot="1" x14ac:dyDescent="0.3">
      <c r="A112" s="45">
        <v>24</v>
      </c>
      <c r="B112" s="46" t="s">
        <v>188</v>
      </c>
      <c r="C112" s="47" t="s">
        <v>124</v>
      </c>
      <c r="D112" s="48">
        <v>4573.2</v>
      </c>
      <c r="E112" s="49"/>
      <c r="F112" s="49"/>
      <c r="G112" s="48">
        <f t="shared" si="2"/>
        <v>4573.2</v>
      </c>
      <c r="H112" s="50" t="s">
        <v>56</v>
      </c>
    </row>
    <row r="113" spans="1:8" ht="1.5" customHeight="1" x14ac:dyDescent="0.3">
      <c r="A113" s="101"/>
      <c r="B113" s="101"/>
      <c r="C113" s="33" t="s">
        <v>202</v>
      </c>
      <c r="D113" s="29">
        <f>D110+D103+D102+D97+D90+D85+D84+D83+D75+D57+D56+D53+D52+D51+D48+D38+D36+D35+D32+D23+D22+D19+D17+D15+D13</f>
        <v>545666</v>
      </c>
      <c r="E113" s="29">
        <f>E110+E103+E102+E97+E90+E85+E84+E83+E75+E57+E53+E52+E51+E48+E38+E36+E35+E32+E23+E22+E19+E17+E15+E13</f>
        <v>527701</v>
      </c>
      <c r="F113" s="29">
        <f>F110+F103+F102+F97+F90+F85+F84+F83+F75+F57+F53+F52+F51+F48+F38+F36+F35+F32+F23+F22+F19+F17+F15+F13</f>
        <v>585950</v>
      </c>
      <c r="G113" s="29">
        <f>G110+G103+G102+G97+G90+G85+G84+G83+G75+G57+G56+G53+G52+G51+G48+G38+G36+G35+G32+G23+G22+G19+G17+G15+G13</f>
        <v>1659317</v>
      </c>
      <c r="H113" s="15"/>
    </row>
    <row r="114" spans="1:8" ht="30.75" hidden="1" customHeight="1" x14ac:dyDescent="0.3">
      <c r="A114" s="38"/>
      <c r="B114" s="38"/>
      <c r="C114" s="33"/>
      <c r="D114" s="29">
        <f>D112+D111+D110+D109+D108+D107+D106+D105+D103+D102+D101+D100+D99+D98+D97+D95+D94+D90+D89+D85+D84+D83+D79+D77+D75+D73+D71+D67+D66+D62+D61+D59+D57+D56+D54+D53+D52+D51+D49+D48+D43+D40+D39+D38+D36+D35+D34+D33+D32+D31+D28+D27+D25+D23+D22+D19+D17+D15+D13</f>
        <v>1268379.27</v>
      </c>
      <c r="E114" s="29">
        <f>E112+E111+E110+E109+E108+E107+E106+E105+E103+E102+E101+E100+E99+E98+E97+E95+E94+E90+E89+E85+E84+E83+E79+E77+E75+E73+E71+E67+E66+E62+E61+E59+E57+E54+E53+E52+E51+E49+E48+E43+E40+E39+E38+E36+E35+E34+E33+E32+E31+E28+E27+E25+E23+E22+E19+E17+E15+E13</f>
        <v>992907.1</v>
      </c>
      <c r="F114" s="29">
        <f>F112+F111+F110+F109+F108+F107+F106+F105+F103+F102+F101+F100+F99+F98+F97+F95+F94+F90+F89+F85+F84+F83+F79+F77+F75+F73+F71+F67+F66+F62+F61+F59+F57+F54+F53+F52+F51+F49+F48+F43+F40+F39+F38+F36+F35+F34+F33+F32+F31+F28+F27+F25+F23+F22+F19+F17+F15+F13</f>
        <v>1093216.6000000001</v>
      </c>
      <c r="G114" s="29">
        <f t="shared" ref="G114" si="3">G112+G111+G110+G109+G108+G107+G106+G105+G103+G102+G101+G100+G99+G98+G97+G95+G94+G90+G89+G85+G84+G83+G79+G77+G75+G73+G71+G67+G66+G62+G61+G59+G57+G56+G54+G53+G52+G51+G49+G48+G43+G40+G39+G38+G36+G35+G34+G33+G32+G31+G28+G27+G25+G23+G22+G19+G17+G15+G13</f>
        <v>3354502.9699999997</v>
      </c>
      <c r="H114" s="15"/>
    </row>
    <row r="115" spans="1:8" ht="117.75" customHeight="1" x14ac:dyDescent="0.4">
      <c r="A115" s="3"/>
      <c r="B115" s="99" t="s">
        <v>135</v>
      </c>
      <c r="C115" s="100"/>
      <c r="D115" s="30"/>
      <c r="E115" s="30"/>
      <c r="F115" s="31"/>
      <c r="G115" s="32"/>
      <c r="H115" s="52" t="s">
        <v>136</v>
      </c>
    </row>
  </sheetData>
  <mergeCells count="60">
    <mergeCell ref="B115:C115"/>
    <mergeCell ref="A113:B113"/>
    <mergeCell ref="A104:H104"/>
    <mergeCell ref="H105:H106"/>
    <mergeCell ref="A86:H86"/>
    <mergeCell ref="A88:H88"/>
    <mergeCell ref="A92:H92"/>
    <mergeCell ref="A93:H93"/>
    <mergeCell ref="A96:H96"/>
    <mergeCell ref="D87:G87"/>
    <mergeCell ref="D91:G91"/>
    <mergeCell ref="A78:H78"/>
    <mergeCell ref="A80:H80"/>
    <mergeCell ref="A81:H81"/>
    <mergeCell ref="A82:H82"/>
    <mergeCell ref="A72:H72"/>
    <mergeCell ref="D76:G76"/>
    <mergeCell ref="A74:H74"/>
    <mergeCell ref="D70:G70"/>
    <mergeCell ref="A16:H16"/>
    <mergeCell ref="D18:G18"/>
    <mergeCell ref="A65:H65"/>
    <mergeCell ref="D68:G68"/>
    <mergeCell ref="A50:H50"/>
    <mergeCell ref="A55:H55"/>
    <mergeCell ref="A58:H58"/>
    <mergeCell ref="A60:H60"/>
    <mergeCell ref="A41:H41"/>
    <mergeCell ref="D42:G42"/>
    <mergeCell ref="A45:H45"/>
    <mergeCell ref="A46:H46"/>
    <mergeCell ref="A47:H47"/>
    <mergeCell ref="A26:H26"/>
    <mergeCell ref="D44:G44"/>
    <mergeCell ref="A2:H2"/>
    <mergeCell ref="A20:H20"/>
    <mergeCell ref="A14:H14"/>
    <mergeCell ref="A4:A6"/>
    <mergeCell ref="B4:B6"/>
    <mergeCell ref="C4:C6"/>
    <mergeCell ref="H4:H6"/>
    <mergeCell ref="A9:H9"/>
    <mergeCell ref="H11:H12"/>
    <mergeCell ref="D10:G10"/>
    <mergeCell ref="D11:G12"/>
    <mergeCell ref="D4:G5"/>
    <mergeCell ref="A7:H7"/>
    <mergeCell ref="A8:H8"/>
    <mergeCell ref="A69:H69"/>
    <mergeCell ref="A29:H29"/>
    <mergeCell ref="D63:G63"/>
    <mergeCell ref="C11:C12"/>
    <mergeCell ref="B11:B12"/>
    <mergeCell ref="A11:A12"/>
    <mergeCell ref="A30:H30"/>
    <mergeCell ref="A37:H37"/>
    <mergeCell ref="A64:H64"/>
    <mergeCell ref="A21:H21"/>
    <mergeCell ref="A24:H24"/>
    <mergeCell ref="E56:F56"/>
  </mergeCells>
  <printOptions horizontalCentered="1"/>
  <pageMargins left="0.31496062992125984" right="0.31496062992125984" top="0.47244094488188981" bottom="0.35433070866141736" header="0.31496062992125984" footer="0.31496062992125984"/>
  <pageSetup paperSize="9" scale="77" orientation="landscape" horizontalDpi="300" verticalDpi="300" r:id="rId1"/>
  <rowBreaks count="10" manualBreakCount="10">
    <brk id="15" max="16383" man="1"/>
    <brk id="23" max="16383" man="1"/>
    <brk id="33" max="7" man="1"/>
    <brk id="40" max="7" man="1"/>
    <brk id="51" max="7" man="1"/>
    <brk id="59" max="7" man="1"/>
    <brk id="70" max="7" man="1"/>
    <brk id="83" max="7" man="1"/>
    <brk id="91" max="7" man="1"/>
    <brk id="1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Лист1!Заголовки_для_друку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416</dc:creator>
  <cp:lastModifiedBy>Tetyana_T</cp:lastModifiedBy>
  <cp:lastPrinted>2020-02-19T10:41:08Z</cp:lastPrinted>
  <dcterms:created xsi:type="dcterms:W3CDTF">2019-12-03T08:25:30Z</dcterms:created>
  <dcterms:modified xsi:type="dcterms:W3CDTF">2020-02-19T10:41:26Z</dcterms:modified>
</cp:coreProperties>
</file>