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0380" windowHeight="6795" tabRatio="819" activeTab="0"/>
  </bookViews>
  <sheets>
    <sheet name="зразок" sheetId="1" r:id="rId1"/>
  </sheets>
  <definedNames>
    <definedName name="_xlnm.Print_Titles" localSheetId="0">'зразок'!$6:$7</definedName>
    <definedName name="_xlnm.Print_Area" localSheetId="0">'зразок'!$A$1:$G$37</definedName>
  </definedNames>
  <calcPr fullCalcOnLoad="1"/>
</workbook>
</file>

<file path=xl/sharedStrings.xml><?xml version="1.0" encoding="utf-8"?>
<sst xmlns="http://schemas.openxmlformats.org/spreadsheetml/2006/main" count="76" uniqueCount="64">
  <si>
    <t>до рішення Рівненської  обласної ради</t>
  </si>
  <si>
    <t>Код типової відомчої класифікації видатків місцевих бюджетів</t>
  </si>
  <si>
    <t>Назва головного розпорядника коштів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</si>
  <si>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</si>
  <si>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</si>
  <si>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об'єктів відповідно до проектно-кошторисної документації, тощо</t>
  </si>
  <si>
    <t>Загальний обсяг фінансування будівництва</t>
  </si>
  <si>
    <t xml:space="preserve">Відсоток завершеності будівництва об'єктів на майбутні роки </t>
  </si>
  <si>
    <t xml:space="preserve">Всього видатків на  завершення будівництва об'єктів на майбутні роки </t>
  </si>
  <si>
    <t>(грн.)</t>
  </si>
  <si>
    <t>Капiтальнi вкладення</t>
  </si>
  <si>
    <t xml:space="preserve">Всього </t>
  </si>
  <si>
    <t>Разом видатків на поточний рік</t>
  </si>
  <si>
    <t>Всього</t>
  </si>
  <si>
    <t>10</t>
  </si>
  <si>
    <t>Управління  освіти і науки облдержадміністрації</t>
  </si>
  <si>
    <t>14</t>
  </si>
  <si>
    <t>Управління охорони здоров’я  облдержадміністрації</t>
  </si>
  <si>
    <t xml:space="preserve">Внески органів влади Автономної Республіки Крим та органів місцевого самоврядування у статутні капітали суб'єктів підприємницької діяльності </t>
  </si>
  <si>
    <t>40</t>
  </si>
  <si>
    <t>Департамент житлово-комунального господарства, енергетики та енергоефективності облдержадміністрації</t>
  </si>
  <si>
    <t>Департамент  з питань будівництва та архітектури облдержадміністрації</t>
  </si>
  <si>
    <t>01</t>
  </si>
  <si>
    <t xml:space="preserve">Обласна рада </t>
  </si>
  <si>
    <t>Внески у статутний капітал КП  "Управління майновим комплексом" Рівненської обласної ради</t>
  </si>
  <si>
    <t xml:space="preserve">Зміни до переліку об’єктів,
видатки на які у 2014 році будуть здійснюватися
за рахунок коштів бюджету розвитку обласного бюджету </t>
  </si>
  <si>
    <t>Додаток № 6</t>
  </si>
  <si>
    <t>180410 </t>
  </si>
  <si>
    <t>73</t>
  </si>
  <si>
    <t>Департамент економічного розвитку і торгівлі облдержадміністрації</t>
  </si>
  <si>
    <t>250380</t>
  </si>
  <si>
    <t>Інші субвенції (Програма економічного та соціального розвитку Рівненської області на 2014 рік (проведення щорічного обласного конкурсу проектів розвитку територіальних громад області)</t>
  </si>
  <si>
    <t>Інші заходи, пов'язані з економічною діяльністю (Обласна програма енергоефективності на 2011-2015 роки)</t>
  </si>
  <si>
    <t>070501</t>
  </si>
  <si>
    <t>Професійно-технічні заклади освіти </t>
  </si>
  <si>
    <t>130107</t>
  </si>
  <si>
    <t>Утримання та навчально-тренувальна робота дитячо-юнацьких спортивних шкіл</t>
  </si>
  <si>
    <t xml:space="preserve">нерозподілений резерв </t>
  </si>
  <si>
    <t>в т.ч.</t>
  </si>
  <si>
    <t>Інші субвенції (заходи з енергозбереження щодо заміщення або зменшення споживання природного газу)</t>
  </si>
  <si>
    <t>080201</t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</si>
  <si>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 </t>
  </si>
  <si>
    <t>080204</t>
  </si>
  <si>
    <t>Санаторії для хворих туберкульозом</t>
  </si>
  <si>
    <t>080209</t>
  </si>
  <si>
    <t>Центри екстреної медичної допомоги та медицини катастроф, станції екстреної (швидкої) медичної допомоги</t>
  </si>
  <si>
    <t>15</t>
  </si>
  <si>
    <t>Департамент соціального захисту населення облдержадміністрації</t>
  </si>
  <si>
    <t>090601</t>
  </si>
  <si>
    <t>Будинки- інтернати для малолітніх інвалідів</t>
  </si>
  <si>
    <t>090901</t>
  </si>
  <si>
    <t>Будинки-iнтернати (пансіонати) для літніх людей та iнвалiдiв системи соцiального захисту</t>
  </si>
  <si>
    <t>091206 </t>
  </si>
  <si>
    <t>Центри соціальної реабілітації дітей - інвалідів; центри професійної реабілітації інвалідів </t>
  </si>
  <si>
    <t>091214</t>
  </si>
  <si>
    <t xml:space="preserve">Інші установи та заклади </t>
  </si>
  <si>
    <t>Будівництво котельні Ступнівського НВК «Загальноосвітня школа І-ІІ ступенів – ліцей» 
с. Ступно Здолбунівського району (в т.ч. виготовлення проектно – кошторисної документації)</t>
  </si>
  <si>
    <t>Реконструкція котельні Ступнівської сільської ради в с. Ступно по вул. Центральна, 1 Здолбунівського району ( в т.ч. виготовлення проектно - кошторисної документації)</t>
  </si>
  <si>
    <t>За рахунок інших субвенцій з місцевих бюджетів, в тому числі:</t>
  </si>
  <si>
    <t>Реконструкція будівлі  клубу під центр  дозвілля молоді на вул.Семидубській,16-А в м.Дубно</t>
  </si>
  <si>
    <t>з міського бюджету міста Дубно</t>
  </si>
  <si>
    <t>від 03.10.2014 року №_1293</t>
  </si>
  <si>
    <t>С.І. Павлюк</t>
  </si>
  <si>
    <t>Заступник голови обласної ради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</si>
</sst>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\ &quot;грн.&quot;_-;\-* #,##0.0\ &quot;грн.&quot;_-;_-* &quot;-&quot;?\ &quot;грн.&quot;_-;_-@_-"/>
    <numFmt numFmtId="182" formatCode="_-* #,##0.0\ _г_р_н_._-;\-* #,##0.0\ _г_р_н_._-;_-* &quot;-&quot;?\ _г_р_н_._-;_-@_-"/>
    <numFmt numFmtId="183" formatCode="_-* #,##0.000\ _г_р_н_._-;\-* #,##0.000\ _г_р_н_._-;_-* &quot;-&quot;??\ _г_р_н_._-;_-@_-"/>
    <numFmt numFmtId="184" formatCode="_-* #,##0.0\ _г_р_н_._-;\-* #,##0.0\ _г_р_н_._-;_-* &quot;-&quot;??\ _г_р_н_._-;_-@_-"/>
    <numFmt numFmtId="185" formatCode="_-* #,##0\ _г_р_н_._-;\-* #,##0\ _г_р_н_._-;_-* &quot;-&quot;??\ _г_р_н_._-;_-@_-"/>
    <numFmt numFmtId="186" formatCode="#,##0.00\ _г_р_н_."/>
    <numFmt numFmtId="187" formatCode="#,##0.00\ &quot;грн.&quot;"/>
    <numFmt numFmtId="188" formatCode="#,##0.0\ _г_р_н_."/>
    <numFmt numFmtId="189" formatCode="#,##0\ _г_р_н_."/>
    <numFmt numFmtId="190" formatCode="_-* #,##0.00\ _г_р_н_._-;\-* #,##0.00\ _г_р_н_._-;_-* &quot;-&quot;?\ _г_р_н_._-;_-@_-"/>
    <numFmt numFmtId="191" formatCode="#,##0.0"/>
    <numFmt numFmtId="192" formatCode="_-* #,##0\ _г_р_н_._-;\-* #,##0\ _г_р_н_._-;_-* &quot;-&quot;?\ _г_р_н_._-;_-@_-"/>
    <numFmt numFmtId="193" formatCode="[$-422]d\ mmmm\ yyyy&quot; р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00"/>
    <numFmt numFmtId="199" formatCode="#,##0.000"/>
  </numFmts>
  <fonts count="5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 Cyr"/>
      <family val="1"/>
    </font>
    <font>
      <sz val="11"/>
      <name val="Times New Roman"/>
      <family val="1"/>
    </font>
    <font>
      <sz val="12"/>
      <name val="Times New Roman Cyr"/>
      <family val="1"/>
    </font>
    <font>
      <sz val="12"/>
      <color indexed="8"/>
      <name val="Times New Roman"/>
      <family val="1"/>
    </font>
    <font>
      <b/>
      <sz val="13.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vertical="center"/>
    </xf>
    <xf numFmtId="49" fontId="2" fillId="0" borderId="10" xfId="0" applyNumberFormat="1" applyFont="1" applyBorder="1" applyAlignment="1" applyProtection="1">
      <alignment vertical="top" wrapText="1"/>
      <protection locked="0"/>
    </xf>
    <xf numFmtId="49" fontId="11" fillId="0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1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/>
    </xf>
    <xf numFmtId="0" fontId="1" fillId="33" borderId="10" xfId="0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 applyProtection="1">
      <alignment vertical="top" wrapText="1"/>
      <protection locked="0"/>
    </xf>
    <xf numFmtId="4" fontId="2" fillId="0" borderId="0" xfId="0" applyNumberFormat="1" applyFont="1" applyAlignment="1">
      <alignment vertical="center"/>
    </xf>
    <xf numFmtId="49" fontId="11" fillId="0" borderId="10" xfId="0" applyNumberFormat="1" applyFont="1" applyBorder="1" applyAlignment="1" applyProtection="1">
      <alignment vertical="top" wrapText="1"/>
      <protection locked="0"/>
    </xf>
    <xf numFmtId="0" fontId="14" fillId="0" borderId="10" xfId="0" applyFont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top" wrapText="1"/>
    </xf>
    <xf numFmtId="0" fontId="13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198" fontId="2" fillId="0" borderId="0" xfId="0" applyNumberFormat="1" applyFont="1" applyBorder="1" applyAlignment="1">
      <alignment vertical="center"/>
    </xf>
    <xf numFmtId="4" fontId="15" fillId="0" borderId="10" xfId="0" applyNumberFormat="1" applyFont="1" applyFill="1" applyBorder="1" applyAlignment="1">
      <alignment horizontal="right" vertical="top" wrapText="1"/>
    </xf>
    <xf numFmtId="4" fontId="15" fillId="0" borderId="10" xfId="0" applyNumberFormat="1" applyFont="1" applyBorder="1" applyAlignment="1">
      <alignment horizontal="right" vertical="top" wrapText="1"/>
    </xf>
    <xf numFmtId="4" fontId="16" fillId="0" borderId="10" xfId="0" applyNumberFormat="1" applyFont="1" applyFill="1" applyBorder="1" applyAlignment="1">
      <alignment horizontal="right" vertical="top" wrapText="1"/>
    </xf>
    <xf numFmtId="4" fontId="15" fillId="0" borderId="10" xfId="0" applyNumberFormat="1" applyFont="1" applyBorder="1" applyAlignment="1">
      <alignment horizontal="right" vertical="top" wrapText="1"/>
    </xf>
    <xf numFmtId="4" fontId="15" fillId="0" borderId="10" xfId="0" applyNumberFormat="1" applyFont="1" applyFill="1" applyBorder="1" applyAlignment="1">
      <alignment horizontal="right" vertical="top"/>
    </xf>
    <xf numFmtId="49" fontId="17" fillId="0" borderId="10" xfId="0" applyNumberFormat="1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/>
    </xf>
    <xf numFmtId="49" fontId="10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4" fontId="13" fillId="0" borderId="10" xfId="0" applyNumberFormat="1" applyFont="1" applyBorder="1" applyAlignment="1">
      <alignment vertical="top"/>
    </xf>
    <xf numFmtId="0" fontId="13" fillId="0" borderId="10" xfId="0" applyFont="1" applyBorder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/>
    </xf>
    <xf numFmtId="44" fontId="8" fillId="0" borderId="0" xfId="43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="75" zoomScaleSheetLayoutView="75" zoomScalePageLayoutView="0" workbookViewId="0" topLeftCell="A25">
      <selection activeCell="A37" sqref="A37:C37"/>
    </sheetView>
  </sheetViews>
  <sheetFormatPr defaultColWidth="9.00390625" defaultRowHeight="12.75"/>
  <cols>
    <col min="1" max="1" width="14.625" style="2" customWidth="1"/>
    <col min="2" max="2" width="59.375" style="2" customWidth="1"/>
    <col min="3" max="3" width="47.25390625" style="2" customWidth="1"/>
    <col min="4" max="4" width="13.25390625" style="2" customWidth="1"/>
    <col min="5" max="6" width="12.375" style="2" customWidth="1"/>
    <col min="7" max="7" width="17.625" style="2" customWidth="1"/>
    <col min="8" max="8" width="14.375" style="2" bestFit="1" customWidth="1"/>
    <col min="9" max="9" width="11.625" style="2" bestFit="1" customWidth="1"/>
    <col min="10" max="16384" width="9.125" style="2" customWidth="1"/>
  </cols>
  <sheetData>
    <row r="1" spans="1:5" ht="15.75">
      <c r="A1" s="3"/>
      <c r="B1" s="3"/>
      <c r="C1" s="3"/>
      <c r="E1" s="2" t="s">
        <v>26</v>
      </c>
    </row>
    <row r="2" spans="1:5" ht="15.75">
      <c r="A2" s="3"/>
      <c r="B2" s="3"/>
      <c r="C2" s="3"/>
      <c r="E2" s="2" t="s">
        <v>0</v>
      </c>
    </row>
    <row r="3" spans="1:5" ht="14.25" customHeight="1">
      <c r="A3" s="1"/>
      <c r="B3" s="1"/>
      <c r="E3" s="2" t="s">
        <v>61</v>
      </c>
    </row>
    <row r="4" spans="1:7" ht="61.5" customHeight="1">
      <c r="A4" s="44" t="s">
        <v>25</v>
      </c>
      <c r="B4" s="44"/>
      <c r="C4" s="44"/>
      <c r="D4" s="44"/>
      <c r="E4" s="44"/>
      <c r="F4" s="44"/>
      <c r="G4" s="44"/>
    </row>
    <row r="5" ht="15.75">
      <c r="G5" s="2" t="s">
        <v>9</v>
      </c>
    </row>
    <row r="6" spans="1:7" ht="84.75" customHeight="1">
      <c r="A6" s="4" t="s">
        <v>1</v>
      </c>
      <c r="B6" s="5" t="s">
        <v>2</v>
      </c>
      <c r="C6" s="45" t="s">
        <v>5</v>
      </c>
      <c r="D6" s="48" t="s">
        <v>6</v>
      </c>
      <c r="E6" s="48" t="s">
        <v>7</v>
      </c>
      <c r="F6" s="48" t="s">
        <v>8</v>
      </c>
      <c r="G6" s="45" t="s">
        <v>12</v>
      </c>
    </row>
    <row r="7" spans="1:7" ht="84" customHeight="1">
      <c r="A7" s="4" t="s">
        <v>3</v>
      </c>
      <c r="B7" s="5" t="s">
        <v>4</v>
      </c>
      <c r="C7" s="45"/>
      <c r="D7" s="48"/>
      <c r="E7" s="48"/>
      <c r="F7" s="48"/>
      <c r="G7" s="45"/>
    </row>
    <row r="8" spans="1:9" ht="31.5">
      <c r="A8" s="12">
        <v>47</v>
      </c>
      <c r="B8" s="12" t="s">
        <v>21</v>
      </c>
      <c r="C8" s="17" t="s">
        <v>13</v>
      </c>
      <c r="D8" s="13"/>
      <c r="E8" s="13"/>
      <c r="F8" s="13"/>
      <c r="G8" s="36">
        <f>G9</f>
        <v>-5111000</v>
      </c>
      <c r="H8" s="22"/>
      <c r="I8" s="22"/>
    </row>
    <row r="9" spans="1:7" ht="15.75">
      <c r="A9" s="14">
        <v>150101</v>
      </c>
      <c r="B9" s="26" t="s">
        <v>10</v>
      </c>
      <c r="C9" s="9"/>
      <c r="D9" s="15"/>
      <c r="E9" s="15"/>
      <c r="F9" s="15"/>
      <c r="G9" s="37">
        <f>G10+G11+G12+G14</f>
        <v>-5111000</v>
      </c>
    </row>
    <row r="10" spans="1:8" ht="18.75" customHeight="1">
      <c r="A10" s="14" t="s">
        <v>38</v>
      </c>
      <c r="B10" s="39" t="s">
        <v>37</v>
      </c>
      <c r="C10" s="35"/>
      <c r="D10" s="27"/>
      <c r="E10" s="27"/>
      <c r="F10" s="27"/>
      <c r="G10" s="37">
        <v>-6261000</v>
      </c>
      <c r="H10" s="29"/>
    </row>
    <row r="11" spans="1:8" ht="78.75">
      <c r="A11" s="14">
        <v>150101</v>
      </c>
      <c r="B11" s="26" t="s">
        <v>10</v>
      </c>
      <c r="C11" s="41" t="s">
        <v>56</v>
      </c>
      <c r="D11" s="27"/>
      <c r="E11" s="27"/>
      <c r="F11" s="27"/>
      <c r="G11" s="37">
        <v>196211</v>
      </c>
      <c r="H11" s="29"/>
    </row>
    <row r="12" spans="1:8" ht="66.75" customHeight="1">
      <c r="A12" s="14">
        <v>150101</v>
      </c>
      <c r="B12" s="26" t="s">
        <v>10</v>
      </c>
      <c r="C12" s="41" t="s">
        <v>57</v>
      </c>
      <c r="D12" s="27"/>
      <c r="E12" s="27"/>
      <c r="F12" s="27"/>
      <c r="G12" s="37">
        <v>253789</v>
      </c>
      <c r="H12" s="29"/>
    </row>
    <row r="13" spans="1:8" ht="31.5">
      <c r="A13" s="14">
        <v>150101</v>
      </c>
      <c r="B13" s="26" t="s">
        <v>10</v>
      </c>
      <c r="C13" s="9" t="s">
        <v>58</v>
      </c>
      <c r="D13" s="27"/>
      <c r="E13" s="27"/>
      <c r="F13" s="27"/>
      <c r="G13" s="37">
        <f>G14</f>
        <v>700000</v>
      </c>
      <c r="H13" s="29"/>
    </row>
    <row r="14" spans="1:8" ht="46.5" customHeight="1">
      <c r="A14" s="14"/>
      <c r="B14" s="43" t="s">
        <v>60</v>
      </c>
      <c r="C14" s="43" t="s">
        <v>59</v>
      </c>
      <c r="D14" s="27"/>
      <c r="E14" s="27"/>
      <c r="F14" s="27"/>
      <c r="G14" s="42">
        <v>700000</v>
      </c>
      <c r="H14" s="29"/>
    </row>
    <row r="15" spans="1:7" ht="15.75">
      <c r="A15" s="16" t="s">
        <v>22</v>
      </c>
      <c r="B15" s="12" t="s">
        <v>23</v>
      </c>
      <c r="C15" s="17" t="s">
        <v>13</v>
      </c>
      <c r="D15" s="13"/>
      <c r="E15" s="13"/>
      <c r="F15" s="13"/>
      <c r="G15" s="36">
        <f>G16</f>
        <v>458980.44</v>
      </c>
    </row>
    <row r="16" spans="1:7" ht="47.25">
      <c r="A16" s="40">
        <v>180409</v>
      </c>
      <c r="B16" s="9" t="s">
        <v>18</v>
      </c>
      <c r="C16" s="26" t="s">
        <v>24</v>
      </c>
      <c r="D16" s="19"/>
      <c r="E16" s="19"/>
      <c r="F16" s="19"/>
      <c r="G16" s="34">
        <v>458980.44</v>
      </c>
    </row>
    <row r="17" spans="1:7" ht="15.75">
      <c r="A17" s="16" t="s">
        <v>14</v>
      </c>
      <c r="B17" s="12" t="s">
        <v>15</v>
      </c>
      <c r="C17" s="17" t="s">
        <v>13</v>
      </c>
      <c r="D17" s="13"/>
      <c r="E17" s="13"/>
      <c r="F17" s="13"/>
      <c r="G17" s="36">
        <f>G18+G19+G20</f>
        <v>-428365.6000000001</v>
      </c>
    </row>
    <row r="18" spans="1:7" ht="16.5">
      <c r="A18" s="20" t="s">
        <v>33</v>
      </c>
      <c r="B18" s="21" t="s">
        <v>34</v>
      </c>
      <c r="C18" s="18"/>
      <c r="D18" s="19"/>
      <c r="E18" s="19"/>
      <c r="F18" s="19"/>
      <c r="G18" s="31">
        <v>-450000</v>
      </c>
    </row>
    <row r="19" spans="1:7" ht="31.5">
      <c r="A19" s="20" t="s">
        <v>35</v>
      </c>
      <c r="B19" s="21" t="s">
        <v>36</v>
      </c>
      <c r="C19" s="15"/>
      <c r="D19" s="15"/>
      <c r="E19" s="15"/>
      <c r="F19" s="15"/>
      <c r="G19" s="30">
        <v>-1498365.6</v>
      </c>
    </row>
    <row r="20" spans="1:7" ht="31.5">
      <c r="A20" s="20" t="s">
        <v>30</v>
      </c>
      <c r="B20" s="21" t="s">
        <v>39</v>
      </c>
      <c r="C20" s="15"/>
      <c r="D20" s="15"/>
      <c r="E20" s="15"/>
      <c r="F20" s="15"/>
      <c r="G20" s="30">
        <f>1970000-450000</f>
        <v>1520000</v>
      </c>
    </row>
    <row r="21" spans="1:7" ht="15.75">
      <c r="A21" s="16" t="s">
        <v>16</v>
      </c>
      <c r="B21" s="12" t="s">
        <v>17</v>
      </c>
      <c r="C21" s="17" t="s">
        <v>13</v>
      </c>
      <c r="D21" s="13"/>
      <c r="E21" s="13"/>
      <c r="F21" s="13"/>
      <c r="G21" s="36">
        <f>G22+G23+G24+G25</f>
        <v>2275000</v>
      </c>
    </row>
    <row r="22" spans="1:7" ht="64.5" customHeight="1">
      <c r="A22" s="20" t="s">
        <v>40</v>
      </c>
      <c r="B22" s="8" t="s">
        <v>41</v>
      </c>
      <c r="C22" s="18"/>
      <c r="D22" s="19"/>
      <c r="E22" s="19"/>
      <c r="F22" s="19"/>
      <c r="G22" s="32">
        <v>2094000</v>
      </c>
    </row>
    <row r="23" spans="1:7" ht="18.75" customHeight="1">
      <c r="A23" s="20" t="s">
        <v>42</v>
      </c>
      <c r="B23" s="8" t="s">
        <v>43</v>
      </c>
      <c r="C23" s="18"/>
      <c r="D23" s="19"/>
      <c r="E23" s="19"/>
      <c r="F23" s="19"/>
      <c r="G23" s="32">
        <v>12000</v>
      </c>
    </row>
    <row r="24" spans="1:7" ht="34.5" customHeight="1">
      <c r="A24" s="20" t="s">
        <v>44</v>
      </c>
      <c r="B24" s="8" t="s">
        <v>45</v>
      </c>
      <c r="C24" s="18"/>
      <c r="D24" s="19"/>
      <c r="E24" s="19"/>
      <c r="F24" s="19"/>
      <c r="G24" s="32">
        <v>-400000</v>
      </c>
    </row>
    <row r="25" spans="1:7" ht="33.75" customHeight="1">
      <c r="A25" s="20" t="s">
        <v>30</v>
      </c>
      <c r="B25" s="8" t="s">
        <v>39</v>
      </c>
      <c r="C25" s="18"/>
      <c r="D25" s="19"/>
      <c r="E25" s="19"/>
      <c r="F25" s="19"/>
      <c r="G25" s="32">
        <f>819000-250000</f>
        <v>569000</v>
      </c>
    </row>
    <row r="26" spans="1:7" ht="31.5">
      <c r="A26" s="16" t="s">
        <v>46</v>
      </c>
      <c r="B26" s="12" t="s">
        <v>47</v>
      </c>
      <c r="C26" s="17" t="s">
        <v>13</v>
      </c>
      <c r="D26" s="13"/>
      <c r="E26" s="13"/>
      <c r="F26" s="13"/>
      <c r="G26" s="36">
        <f>G27+G28+G29+G30</f>
        <v>3545000</v>
      </c>
    </row>
    <row r="27" spans="1:7" ht="16.5">
      <c r="A27" s="20" t="s">
        <v>48</v>
      </c>
      <c r="B27" s="9" t="s">
        <v>49</v>
      </c>
      <c r="C27" s="7"/>
      <c r="D27" s="7"/>
      <c r="E27" s="7"/>
      <c r="F27" s="7"/>
      <c r="G27" s="31">
        <v>395000</v>
      </c>
    </row>
    <row r="28" spans="1:7" ht="31.5">
      <c r="A28" s="20" t="s">
        <v>50</v>
      </c>
      <c r="B28" s="9" t="s">
        <v>51</v>
      </c>
      <c r="C28" s="7"/>
      <c r="D28" s="7"/>
      <c r="E28" s="7"/>
      <c r="F28" s="7"/>
      <c r="G28" s="31">
        <v>2420000</v>
      </c>
    </row>
    <row r="29" spans="1:7" ht="31.5">
      <c r="A29" s="20" t="s">
        <v>52</v>
      </c>
      <c r="B29" s="9" t="s">
        <v>53</v>
      </c>
      <c r="C29" s="7"/>
      <c r="D29" s="7"/>
      <c r="E29" s="7"/>
      <c r="F29" s="7"/>
      <c r="G29" s="31">
        <v>680000</v>
      </c>
    </row>
    <row r="30" spans="1:7" ht="16.5">
      <c r="A30" s="20" t="s">
        <v>54</v>
      </c>
      <c r="B30" s="9" t="s">
        <v>55</v>
      </c>
      <c r="C30" s="7"/>
      <c r="D30" s="7"/>
      <c r="E30" s="7"/>
      <c r="F30" s="7"/>
      <c r="G30" s="31">
        <v>50000</v>
      </c>
    </row>
    <row r="31" spans="1:7" ht="47.25">
      <c r="A31" s="16" t="s">
        <v>19</v>
      </c>
      <c r="B31" s="12" t="s">
        <v>20</v>
      </c>
      <c r="C31" s="17" t="s">
        <v>13</v>
      </c>
      <c r="D31" s="13"/>
      <c r="E31" s="13"/>
      <c r="F31" s="13"/>
      <c r="G31" s="36">
        <f>G32</f>
        <v>150000</v>
      </c>
    </row>
    <row r="32" spans="1:7" ht="31.5">
      <c r="A32" s="20" t="s">
        <v>27</v>
      </c>
      <c r="B32" s="8" t="s">
        <v>32</v>
      </c>
      <c r="C32" s="23"/>
      <c r="D32" s="19"/>
      <c r="E32" s="19"/>
      <c r="F32" s="19"/>
      <c r="G32" s="33">
        <v>150000</v>
      </c>
    </row>
    <row r="33" spans="1:7" ht="31.5">
      <c r="A33" s="16" t="s">
        <v>28</v>
      </c>
      <c r="B33" s="12" t="s">
        <v>29</v>
      </c>
      <c r="C33" s="17" t="s">
        <v>13</v>
      </c>
      <c r="D33" s="13"/>
      <c r="E33" s="13"/>
      <c r="F33" s="13"/>
      <c r="G33" s="36">
        <f>G34</f>
        <v>137695</v>
      </c>
    </row>
    <row r="34" spans="1:7" ht="63">
      <c r="A34" s="20" t="s">
        <v>30</v>
      </c>
      <c r="B34" s="9" t="s">
        <v>31</v>
      </c>
      <c r="C34" s="23"/>
      <c r="D34" s="7"/>
      <c r="E34" s="7"/>
      <c r="F34" s="7"/>
      <c r="G34" s="38">
        <v>137695</v>
      </c>
    </row>
    <row r="35" spans="1:7" ht="18.75">
      <c r="A35" s="24"/>
      <c r="B35" s="10" t="s">
        <v>11</v>
      </c>
      <c r="C35" s="24"/>
      <c r="D35" s="24"/>
      <c r="E35" s="24"/>
      <c r="F35" s="28"/>
      <c r="G35" s="25">
        <f>G8+G15+G17+G21+G26+G31+G33</f>
        <v>1027309.8399999999</v>
      </c>
    </row>
    <row r="36" ht="39.75" customHeight="1"/>
    <row r="37" spans="1:7" ht="18.75" customHeight="1">
      <c r="A37" s="47" t="s">
        <v>63</v>
      </c>
      <c r="B37" s="47"/>
      <c r="C37" s="47"/>
      <c r="D37"/>
      <c r="E37" s="6"/>
      <c r="F37" s="46" t="s">
        <v>62</v>
      </c>
      <c r="G37" s="46"/>
    </row>
    <row r="40" ht="15.75">
      <c r="G40" s="11"/>
    </row>
  </sheetData>
  <sheetProtection/>
  <mergeCells count="8">
    <mergeCell ref="A4:G4"/>
    <mergeCell ref="G6:G7"/>
    <mergeCell ref="F37:G37"/>
    <mergeCell ref="A37:C37"/>
    <mergeCell ref="C6:C7"/>
    <mergeCell ref="D6:D7"/>
    <mergeCell ref="E6:E7"/>
    <mergeCell ref="F6:F7"/>
  </mergeCells>
  <printOptions/>
  <pageMargins left="0.984251968503937" right="0.1968503937007874" top="0.3937007874015748" bottom="0.3937007874015748" header="0.1968503937007874" footer="0.35433070866141736"/>
  <pageSetup horizontalDpi="600" verticalDpi="600" orientation="landscape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USER</cp:lastModifiedBy>
  <cp:lastPrinted>2014-09-25T11:47:55Z</cp:lastPrinted>
  <dcterms:created xsi:type="dcterms:W3CDTF">2004-01-17T10:33:37Z</dcterms:created>
  <dcterms:modified xsi:type="dcterms:W3CDTF">2014-10-08T14:31:22Z</dcterms:modified>
  <cp:category/>
  <cp:version/>
  <cp:contentType/>
  <cp:contentStatus/>
</cp:coreProperties>
</file>