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80" activeTab="0"/>
  </bookViews>
  <sheets>
    <sheet name="Додаток 4" sheetId="1" r:id="rId1"/>
  </sheets>
  <definedNames>
    <definedName name="_xlnm.Print_Area" localSheetId="0">'Додаток 4'!$A$1:$P$25</definedName>
  </definedNames>
  <calcPr fullCalcOnLoad="1"/>
</workbook>
</file>

<file path=xl/sharedStrings.xml><?xml version="1.0" encoding="utf-8"?>
<sst xmlns="http://schemas.openxmlformats.org/spreadsheetml/2006/main" count="51" uniqueCount="38">
  <si>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</si>
  <si>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</si>
  <si>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</si>
  <si>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</si>
  <si>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</si>
  <si>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</si>
  <si>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Спеціальний фонд</t>
  </si>
  <si>
    <t>Разом</t>
  </si>
  <si>
    <t>0490</t>
  </si>
  <si>
    <t>Додаток 4</t>
  </si>
  <si>
    <t>2400000</t>
  </si>
  <si>
    <t>2410000</t>
  </si>
  <si>
    <t>Департамент агропромислового розвитку Рівненської обласної державної адміністрації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</si>
  <si>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</si>
  <si>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</si>
  <si>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</si>
  <si>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Надання довгострокових кредитів індивідуальним забудовникам житла на селі </t>
  </si>
  <si>
    <t xml:space="preserve">Повернення довгострокових кредитів, наданих індивідуальним забудовникам житла на селі  </t>
  </si>
  <si>
    <t xml:space="preserve">Надання бюджетних позичок суб'єктам господарювання  </t>
  </si>
  <si>
    <t xml:space="preserve">Повернення бюджетних позичок, наданих суб'єктам господарювання  </t>
  </si>
  <si>
    <t xml:space="preserve">Надання пільгових довгострокових кредитів молодим сім’ям та одиноким молодим громадянам на будівництво/придбання житла  </t>
  </si>
  <si>
    <t>1060</t>
  </si>
  <si>
    <t xml:space="preserve">Повернення  пільгових довгострокових кредитів, наданих молодим сім’ям та одиноким молодим громадянам на будівництво/ придбання житла  </t>
  </si>
  <si>
    <t>УСЬОГО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</si>
  <si>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</si>
  <si>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Кредитування-усього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</si>
  <si>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</si>
  <si>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</si>
  <si>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</si>
  <si>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"Про обласний бюджет Рівненської області на 2021 рік"</t>
  </si>
  <si>
    <t xml:space="preserve">Кредитування обласного бюджету у 2021 році </t>
  </si>
  <si>
    <t>0800000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</si>
  <si>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</si>
  <si>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0810000</t>
  </si>
  <si>
    <t>0818821</t>
  </si>
  <si>
    <t>0818822</t>
  </si>
  <si>
    <t>Сергій СВИСТАЛЮК</t>
  </si>
  <si>
    <t>від 24 грудня 2020 року № 58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</si>
</sst>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3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3" fontId="10" fillId="33" borderId="10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15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E1">
      <selection activeCell="L3" sqref="L3"/>
    </sheetView>
  </sheetViews>
  <sheetFormatPr defaultColWidth="9.00390625" defaultRowHeight="12.75"/>
  <cols>
    <col min="1" max="1" width="10.875" style="0" customWidth="1"/>
    <col min="2" max="2" width="11.75390625" style="0" customWidth="1"/>
    <col min="3" max="3" width="13.25390625" style="0" customWidth="1"/>
    <col min="4" max="4" width="38.50390625" style="0" customWidth="1"/>
    <col min="5" max="5" width="12.125" style="0" customWidth="1"/>
    <col min="6" max="6" width="10.875" style="0" customWidth="1"/>
    <col min="7" max="7" width="9.00390625" style="0" customWidth="1"/>
    <col min="8" max="8" width="12.125" style="0" customWidth="1"/>
    <col min="9" max="9" width="11.50390625" style="0" customWidth="1"/>
    <col min="10" max="10" width="12.75390625" style="0" customWidth="1"/>
    <col min="11" max="11" width="10.875" style="0" customWidth="1"/>
    <col min="12" max="12" width="12.75390625" style="0" customWidth="1"/>
    <col min="13" max="13" width="13.125" style="0" customWidth="1"/>
    <col min="14" max="14" width="13.25390625" style="0" customWidth="1"/>
    <col min="15" max="15" width="10.25390625" style="0" customWidth="1"/>
    <col min="16" max="16" width="13.50390625" style="0" customWidth="1"/>
  </cols>
  <sheetData>
    <row r="1" spans="13:14" ht="13.5">
      <c r="M1" s="33" t="s">
        <v>9</v>
      </c>
      <c r="N1" s="33"/>
    </row>
    <row r="2" spans="13:14" ht="13.5">
      <c r="M2" s="2" t="s">
        <v>5</v>
      </c>
      <c r="N2" s="3"/>
    </row>
    <row r="3" spans="13:14" ht="13.5">
      <c r="M3" s="2" t="s">
        <v>29</v>
      </c>
      <c r="N3" s="3"/>
    </row>
    <row r="4" spans="13:14" ht="13.5">
      <c r="M4" s="2" t="s">
        <v>37</v>
      </c>
      <c r="N4" s="3"/>
    </row>
    <row r="5" spans="1:16" ht="17.25">
      <c r="A5" s="5"/>
      <c r="B5" s="38" t="s">
        <v>30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4.25" customHeight="1">
      <c r="A6" s="27">
        <v>17100000000</v>
      </c>
      <c r="B6" s="27"/>
      <c r="C6" s="2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" customHeight="1">
      <c r="A7" s="35" t="s">
        <v>26</v>
      </c>
      <c r="B7" s="35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4:16" ht="12.75">
      <c r="N8" s="1"/>
      <c r="P8" s="1" t="s">
        <v>3</v>
      </c>
    </row>
    <row r="9" spans="1:16" ht="15">
      <c r="A9" s="28" t="s">
        <v>28</v>
      </c>
      <c r="B9" s="28" t="s">
        <v>27</v>
      </c>
      <c r="C9" s="28" t="s">
        <v>13</v>
      </c>
      <c r="D9" s="31" t="s">
        <v>24</v>
      </c>
      <c r="E9" s="23" t="s">
        <v>0</v>
      </c>
      <c r="F9" s="23"/>
      <c r="G9" s="23"/>
      <c r="H9" s="24"/>
      <c r="I9" s="37" t="s">
        <v>1</v>
      </c>
      <c r="J9" s="23"/>
      <c r="K9" s="23"/>
      <c r="L9" s="23"/>
      <c r="M9" s="34" t="s">
        <v>25</v>
      </c>
      <c r="N9" s="34"/>
      <c r="O9" s="34"/>
      <c r="P9" s="34"/>
    </row>
    <row r="10" spans="1:16" ht="22.5" customHeight="1">
      <c r="A10" s="29"/>
      <c r="B10" s="29"/>
      <c r="C10" s="29"/>
      <c r="D10" s="39"/>
      <c r="E10" s="31" t="s">
        <v>2</v>
      </c>
      <c r="F10" s="25" t="s">
        <v>6</v>
      </c>
      <c r="G10" s="26"/>
      <c r="H10" s="31" t="s">
        <v>7</v>
      </c>
      <c r="I10" s="31" t="s">
        <v>2</v>
      </c>
      <c r="J10" s="25" t="s">
        <v>6</v>
      </c>
      <c r="K10" s="26"/>
      <c r="L10" s="31" t="s">
        <v>7</v>
      </c>
      <c r="M10" s="31" t="s">
        <v>2</v>
      </c>
      <c r="N10" s="25" t="s">
        <v>6</v>
      </c>
      <c r="O10" s="26"/>
      <c r="P10" s="31" t="s">
        <v>7</v>
      </c>
    </row>
    <row r="11" spans="1:16" ht="56.25" customHeight="1">
      <c r="A11" s="30"/>
      <c r="B11" s="30"/>
      <c r="C11" s="30"/>
      <c r="D11" s="32"/>
      <c r="E11" s="32"/>
      <c r="F11" s="9" t="s">
        <v>14</v>
      </c>
      <c r="G11" s="9" t="s">
        <v>15</v>
      </c>
      <c r="H11" s="32"/>
      <c r="I11" s="32"/>
      <c r="J11" s="9" t="s">
        <v>14</v>
      </c>
      <c r="K11" s="9" t="s">
        <v>15</v>
      </c>
      <c r="L11" s="32"/>
      <c r="M11" s="32"/>
      <c r="N11" s="9" t="s">
        <v>14</v>
      </c>
      <c r="O11" s="9" t="s">
        <v>15</v>
      </c>
      <c r="P11" s="32"/>
    </row>
    <row r="12" spans="1:16" ht="12.75">
      <c r="A12" s="11">
        <v>1</v>
      </c>
      <c r="B12" s="11">
        <v>2</v>
      </c>
      <c r="C12" s="11">
        <v>3</v>
      </c>
      <c r="D12" s="10">
        <v>4</v>
      </c>
      <c r="E12" s="10">
        <v>5</v>
      </c>
      <c r="F12" s="9">
        <v>6</v>
      </c>
      <c r="G12" s="9">
        <v>7</v>
      </c>
      <c r="H12" s="10">
        <v>8</v>
      </c>
      <c r="I12" s="10">
        <v>9</v>
      </c>
      <c r="J12" s="9">
        <v>10</v>
      </c>
      <c r="K12" s="9">
        <v>11</v>
      </c>
      <c r="L12" s="10">
        <v>12</v>
      </c>
      <c r="M12" s="10">
        <v>13</v>
      </c>
      <c r="N12" s="9">
        <v>14</v>
      </c>
      <c r="O12" s="9">
        <v>15</v>
      </c>
      <c r="P12" s="10">
        <v>16</v>
      </c>
    </row>
    <row r="13" spans="1:16" ht="80.25" customHeight="1">
      <c r="A13" s="6" t="s">
        <v>31</v>
      </c>
      <c r="B13" s="6"/>
      <c r="C13" s="6"/>
      <c r="D13" s="7" t="s">
        <v>32</v>
      </c>
      <c r="E13" s="8">
        <f>E14</f>
        <v>0</v>
      </c>
      <c r="F13" s="8">
        <f aca="true" t="shared" si="0" ref="F13:P13">F14</f>
        <v>215000</v>
      </c>
      <c r="G13" s="8">
        <f t="shared" si="0"/>
        <v>0</v>
      </c>
      <c r="H13" s="8">
        <f t="shared" si="0"/>
        <v>215000</v>
      </c>
      <c r="I13" s="8">
        <f t="shared" si="0"/>
        <v>0</v>
      </c>
      <c r="J13" s="8">
        <f t="shared" si="0"/>
        <v>-200000</v>
      </c>
      <c r="K13" s="8">
        <f t="shared" si="0"/>
        <v>0</v>
      </c>
      <c r="L13" s="8">
        <f t="shared" si="0"/>
        <v>-200000</v>
      </c>
      <c r="M13" s="8">
        <f t="shared" si="0"/>
        <v>0</v>
      </c>
      <c r="N13" s="8">
        <f t="shared" si="0"/>
        <v>15000</v>
      </c>
      <c r="O13" s="8">
        <f t="shared" si="0"/>
        <v>0</v>
      </c>
      <c r="P13" s="8">
        <f t="shared" si="0"/>
        <v>15000</v>
      </c>
    </row>
    <row r="14" spans="1:16" ht="78" customHeight="1">
      <c r="A14" s="6" t="s">
        <v>33</v>
      </c>
      <c r="B14" s="6"/>
      <c r="C14" s="6"/>
      <c r="D14" s="7" t="s">
        <v>32</v>
      </c>
      <c r="E14" s="8">
        <f>E15+E16</f>
        <v>0</v>
      </c>
      <c r="F14" s="8">
        <f aca="true" t="shared" si="1" ref="F14:P14">F15+F16</f>
        <v>215000</v>
      </c>
      <c r="G14" s="8">
        <f t="shared" si="1"/>
        <v>0</v>
      </c>
      <c r="H14" s="8">
        <f t="shared" si="1"/>
        <v>215000</v>
      </c>
      <c r="I14" s="8">
        <f t="shared" si="1"/>
        <v>0</v>
      </c>
      <c r="J14" s="8">
        <f t="shared" si="1"/>
        <v>-200000</v>
      </c>
      <c r="K14" s="8">
        <f t="shared" si="1"/>
        <v>0</v>
      </c>
      <c r="L14" s="8">
        <f t="shared" si="1"/>
        <v>-200000</v>
      </c>
      <c r="M14" s="8">
        <f t="shared" si="1"/>
        <v>0</v>
      </c>
      <c r="N14" s="8">
        <f t="shared" si="1"/>
        <v>15000</v>
      </c>
      <c r="O14" s="8">
        <f t="shared" si="1"/>
        <v>0</v>
      </c>
      <c r="P14" s="8">
        <f t="shared" si="1"/>
        <v>15000</v>
      </c>
    </row>
    <row r="15" spans="1:16" ht="60.75" customHeight="1">
      <c r="A15" s="12" t="s">
        <v>34</v>
      </c>
      <c r="B15" s="12">
        <v>8821</v>
      </c>
      <c r="C15" s="13" t="s">
        <v>21</v>
      </c>
      <c r="D15" s="14" t="s">
        <v>20</v>
      </c>
      <c r="E15" s="15"/>
      <c r="F15" s="15">
        <v>215000</v>
      </c>
      <c r="G15" s="15"/>
      <c r="H15" s="15">
        <f>E15+F15</f>
        <v>215000</v>
      </c>
      <c r="I15" s="15"/>
      <c r="J15" s="15"/>
      <c r="K15" s="15"/>
      <c r="L15" s="15"/>
      <c r="M15" s="15">
        <f>E15+I15</f>
        <v>0</v>
      </c>
      <c r="N15" s="15">
        <f>F15+J15</f>
        <v>215000</v>
      </c>
      <c r="O15" s="16"/>
      <c r="P15" s="16">
        <f>H15+L15</f>
        <v>215000</v>
      </c>
    </row>
    <row r="16" spans="1:16" ht="81.75" customHeight="1">
      <c r="A16" s="12" t="s">
        <v>35</v>
      </c>
      <c r="B16" s="12">
        <v>8822</v>
      </c>
      <c r="C16" s="13">
        <v>1060</v>
      </c>
      <c r="D16" s="14" t="s">
        <v>22</v>
      </c>
      <c r="E16" s="15"/>
      <c r="F16" s="15"/>
      <c r="G16" s="15"/>
      <c r="H16" s="15">
        <f>E16+F16</f>
        <v>0</v>
      </c>
      <c r="I16" s="15"/>
      <c r="J16" s="15">
        <v>-200000</v>
      </c>
      <c r="K16" s="15"/>
      <c r="L16" s="15">
        <f>J16+I16</f>
        <v>-200000</v>
      </c>
      <c r="M16" s="15">
        <f>E192</f>
        <v>0</v>
      </c>
      <c r="N16" s="15">
        <f>F16+J16</f>
        <v>-200000</v>
      </c>
      <c r="O16" s="16"/>
      <c r="P16" s="16">
        <f>H16+L16</f>
        <v>-200000</v>
      </c>
    </row>
    <row r="17" spans="1:16" ht="48.75" customHeight="1">
      <c r="A17" s="6" t="s">
        <v>10</v>
      </c>
      <c r="B17" s="6"/>
      <c r="C17" s="6"/>
      <c r="D17" s="7" t="s">
        <v>12</v>
      </c>
      <c r="E17" s="8">
        <f>E18</f>
        <v>700000</v>
      </c>
      <c r="F17" s="8">
        <f aca="true" t="shared" si="2" ref="F17:P17">F18</f>
        <v>718000</v>
      </c>
      <c r="G17" s="8">
        <f t="shared" si="2"/>
        <v>0</v>
      </c>
      <c r="H17" s="8">
        <f t="shared" si="2"/>
        <v>1418000</v>
      </c>
      <c r="I17" s="8">
        <f t="shared" si="2"/>
        <v>0</v>
      </c>
      <c r="J17" s="8">
        <f t="shared" si="2"/>
        <v>-1318000</v>
      </c>
      <c r="K17" s="8">
        <f t="shared" si="2"/>
        <v>-600000</v>
      </c>
      <c r="L17" s="8">
        <f t="shared" si="2"/>
        <v>-1318000</v>
      </c>
      <c r="M17" s="8">
        <f t="shared" si="2"/>
        <v>700000</v>
      </c>
      <c r="N17" s="8">
        <f t="shared" si="2"/>
        <v>-600000</v>
      </c>
      <c r="O17" s="8">
        <f t="shared" si="2"/>
        <v>-600000</v>
      </c>
      <c r="P17" s="8">
        <f t="shared" si="2"/>
        <v>100000</v>
      </c>
    </row>
    <row r="18" spans="1:16" ht="50.25" customHeight="1">
      <c r="A18" s="6" t="s">
        <v>11</v>
      </c>
      <c r="B18" s="6"/>
      <c r="C18" s="6"/>
      <c r="D18" s="7" t="s">
        <v>12</v>
      </c>
      <c r="E18" s="8">
        <f>SUM(E19:E22)</f>
        <v>700000</v>
      </c>
      <c r="F18" s="8">
        <f aca="true" t="shared" si="3" ref="F18:O18">SUM(F19:F22)</f>
        <v>718000</v>
      </c>
      <c r="G18" s="8">
        <f t="shared" si="3"/>
        <v>0</v>
      </c>
      <c r="H18" s="8">
        <f t="shared" si="3"/>
        <v>1418000</v>
      </c>
      <c r="I18" s="8">
        <f t="shared" si="3"/>
        <v>0</v>
      </c>
      <c r="J18" s="8">
        <f t="shared" si="3"/>
        <v>-1318000</v>
      </c>
      <c r="K18" s="8">
        <f t="shared" si="3"/>
        <v>-600000</v>
      </c>
      <c r="L18" s="8">
        <f t="shared" si="3"/>
        <v>-1318000</v>
      </c>
      <c r="M18" s="8">
        <f t="shared" si="3"/>
        <v>700000</v>
      </c>
      <c r="N18" s="8">
        <f t="shared" si="3"/>
        <v>-600000</v>
      </c>
      <c r="O18" s="8">
        <f t="shared" si="3"/>
        <v>-600000</v>
      </c>
      <c r="P18" s="8">
        <f>P19+P20+P21+P22</f>
        <v>100000</v>
      </c>
    </row>
    <row r="19" spans="1:16" ht="46.5">
      <c r="A19" s="12">
        <v>2418831</v>
      </c>
      <c r="B19" s="12">
        <v>8831</v>
      </c>
      <c r="C19" s="13">
        <v>1060</v>
      </c>
      <c r="D19" s="14" t="s">
        <v>16</v>
      </c>
      <c r="E19" s="15"/>
      <c r="F19" s="15">
        <v>718000</v>
      </c>
      <c r="G19" s="15"/>
      <c r="H19" s="15">
        <f>E19+F19</f>
        <v>718000</v>
      </c>
      <c r="I19" s="15"/>
      <c r="J19" s="15"/>
      <c r="K19" s="15"/>
      <c r="L19" s="15"/>
      <c r="M19" s="15">
        <f>E19+I19</f>
        <v>0</v>
      </c>
      <c r="N19" s="15">
        <f>F19+J19</f>
        <v>718000</v>
      </c>
      <c r="O19" s="16">
        <f aca="true" t="shared" si="4" ref="M19:O22">G19+K19</f>
        <v>0</v>
      </c>
      <c r="P19" s="16">
        <f>H19+L19</f>
        <v>718000</v>
      </c>
    </row>
    <row r="20" spans="1:16" ht="45.75" customHeight="1">
      <c r="A20" s="12">
        <v>2418832</v>
      </c>
      <c r="B20" s="12">
        <v>8832</v>
      </c>
      <c r="C20" s="13">
        <v>1060</v>
      </c>
      <c r="D20" s="14" t="s">
        <v>17</v>
      </c>
      <c r="E20" s="15"/>
      <c r="F20" s="15"/>
      <c r="G20" s="15"/>
      <c r="H20" s="15">
        <f>E20+F20</f>
        <v>0</v>
      </c>
      <c r="I20" s="15"/>
      <c r="J20" s="15">
        <v>-718000</v>
      </c>
      <c r="K20" s="15"/>
      <c r="L20" s="15">
        <f>J20+I20</f>
        <v>-718000</v>
      </c>
      <c r="M20" s="15">
        <f>E20+I20</f>
        <v>0</v>
      </c>
      <c r="N20" s="15">
        <f>F20+J20</f>
        <v>-718000</v>
      </c>
      <c r="O20" s="16">
        <f t="shared" si="4"/>
        <v>0</v>
      </c>
      <c r="P20" s="16">
        <f>H20+L20</f>
        <v>-718000</v>
      </c>
    </row>
    <row r="21" spans="1:16" ht="30.75">
      <c r="A21" s="12">
        <v>2418861</v>
      </c>
      <c r="B21" s="12">
        <v>8861</v>
      </c>
      <c r="C21" s="13" t="s">
        <v>8</v>
      </c>
      <c r="D21" s="14" t="s">
        <v>18</v>
      </c>
      <c r="E21" s="15">
        <v>700000</v>
      </c>
      <c r="F21" s="15"/>
      <c r="G21" s="15"/>
      <c r="H21" s="15">
        <f>E21+F21</f>
        <v>700000</v>
      </c>
      <c r="I21" s="15"/>
      <c r="J21" s="15"/>
      <c r="K21" s="15"/>
      <c r="L21" s="15"/>
      <c r="M21" s="15">
        <f t="shared" si="4"/>
        <v>700000</v>
      </c>
      <c r="N21" s="15">
        <f t="shared" si="4"/>
        <v>0</v>
      </c>
      <c r="O21" s="16">
        <f t="shared" si="4"/>
        <v>0</v>
      </c>
      <c r="P21" s="16">
        <f>H21+L21</f>
        <v>700000</v>
      </c>
    </row>
    <row r="22" spans="1:16" ht="31.5" customHeight="1">
      <c r="A22" s="12">
        <v>2418862</v>
      </c>
      <c r="B22" s="12">
        <v>8862</v>
      </c>
      <c r="C22" s="13" t="s">
        <v>8</v>
      </c>
      <c r="D22" s="14" t="s">
        <v>19</v>
      </c>
      <c r="E22" s="15"/>
      <c r="F22" s="15"/>
      <c r="G22" s="15"/>
      <c r="H22" s="15">
        <f>E22+F22</f>
        <v>0</v>
      </c>
      <c r="I22" s="15"/>
      <c r="J22" s="15">
        <v>-600000</v>
      </c>
      <c r="K22" s="15">
        <v>-600000</v>
      </c>
      <c r="L22" s="15">
        <f>I22+J22</f>
        <v>-600000</v>
      </c>
      <c r="M22" s="15">
        <f t="shared" si="4"/>
        <v>0</v>
      </c>
      <c r="N22" s="15">
        <f t="shared" si="4"/>
        <v>-600000</v>
      </c>
      <c r="O22" s="16">
        <f t="shared" si="4"/>
        <v>-600000</v>
      </c>
      <c r="P22" s="16">
        <f>H22+L22</f>
        <v>-600000</v>
      </c>
    </row>
    <row r="23" spans="1:16" ht="16.5">
      <c r="A23" s="17"/>
      <c r="B23" s="17"/>
      <c r="C23" s="17"/>
      <c r="D23" s="18" t="s">
        <v>23</v>
      </c>
      <c r="E23" s="19">
        <f>E17+E13</f>
        <v>700000</v>
      </c>
      <c r="F23" s="19">
        <f aca="true" t="shared" si="5" ref="F23:P23">F17+F13</f>
        <v>933000</v>
      </c>
      <c r="G23" s="19">
        <f t="shared" si="5"/>
        <v>0</v>
      </c>
      <c r="H23" s="19">
        <f t="shared" si="5"/>
        <v>1633000</v>
      </c>
      <c r="I23" s="19">
        <f t="shared" si="5"/>
        <v>0</v>
      </c>
      <c r="J23" s="19">
        <f t="shared" si="5"/>
        <v>-1518000</v>
      </c>
      <c r="K23" s="19">
        <f t="shared" si="5"/>
        <v>-600000</v>
      </c>
      <c r="L23" s="19">
        <f t="shared" si="5"/>
        <v>-1518000</v>
      </c>
      <c r="M23" s="19">
        <f t="shared" si="5"/>
        <v>700000</v>
      </c>
      <c r="N23" s="19">
        <f t="shared" si="5"/>
        <v>-585000</v>
      </c>
      <c r="O23" s="19">
        <f t="shared" si="5"/>
        <v>-600000</v>
      </c>
      <c r="P23" s="19">
        <f t="shared" si="5"/>
        <v>115000</v>
      </c>
    </row>
    <row r="25" spans="1:16" ht="17.25">
      <c r="A25" s="4" t="s">
        <v>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6" t="s">
        <v>36</v>
      </c>
      <c r="N25" s="36"/>
      <c r="O25" s="36"/>
      <c r="P25" s="36"/>
    </row>
  </sheetData>
  <sheetProtection/>
  <mergeCells count="21">
    <mergeCell ref="M25:P25"/>
    <mergeCell ref="I9:L9"/>
    <mergeCell ref="B5:P5"/>
    <mergeCell ref="B9:B11"/>
    <mergeCell ref="D9:D11"/>
    <mergeCell ref="F10:G10"/>
    <mergeCell ref="N10:O10"/>
    <mergeCell ref="I10:I11"/>
    <mergeCell ref="L10:L11"/>
    <mergeCell ref="M1:N1"/>
    <mergeCell ref="M9:P9"/>
    <mergeCell ref="M10:M11"/>
    <mergeCell ref="P10:P11"/>
    <mergeCell ref="C9:C11"/>
    <mergeCell ref="A7:B7"/>
    <mergeCell ref="E9:H9"/>
    <mergeCell ref="J10:K10"/>
    <mergeCell ref="A6:B6"/>
    <mergeCell ref="A9:A11"/>
    <mergeCell ref="E10:E11"/>
    <mergeCell ref="H10:H11"/>
  </mergeCells>
  <printOptions/>
  <pageMargins left="0.5905511811023623" right="0.5905511811023623" top="0.3937007874015748" bottom="0.3937007874015748" header="0.1968503937007874" footer="0.2362204724409449"/>
  <pageSetup horizontalDpi="600" verticalDpi="600" orientation="landscape" paperSize="9" scale="63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Tetyana_T</cp:lastModifiedBy>
  <cp:lastPrinted>2020-12-30T08:55:01Z</cp:lastPrinted>
  <dcterms:created xsi:type="dcterms:W3CDTF">2006-12-23T10:31:38Z</dcterms:created>
  <dcterms:modified xsi:type="dcterms:W3CDTF">2020-12-31T07:38:51Z</dcterms:modified>
  <cp:category/>
  <cp:version/>
  <cp:contentType/>
  <cp:contentStatus/>
</cp:coreProperties>
</file>