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340" windowHeight="6050" activeTab="0"/>
  </bookViews>
  <sheets>
    <sheet name="додаток 1 (24.12.20) " sheetId="1" r:id="rId1"/>
  </sheets>
  <definedNames>
    <definedName name="_ftn1" localSheetId="0">'додаток 1 (24.12.20) '!$A$145</definedName>
    <definedName name="_ftn2" localSheetId="0">'додаток 1 (24.12.20) '!$A$146</definedName>
    <definedName name="_ftnref1" localSheetId="0">'додаток 1 (24.12.20) '!$A$124</definedName>
    <definedName name="_ftnref2" localSheetId="0">'додаток 1 (24.12.20) '!$A$130</definedName>
    <definedName name="_xlnm.Print_Titles" localSheetId="0">'додаток 1 (24.12.20) '!$11:$13</definedName>
    <definedName name="_xlnm.Print_Area" localSheetId="0">'додаток 1 (24.12.20) '!$A$1:$F$86</definedName>
  </definedNames>
  <calcPr fullCalcOnLoad="1"/>
</workbook>
</file>

<file path=xl/sharedStrings.xml><?xml version="1.0" encoding="utf-8"?>
<sst xmlns="http://schemas.openxmlformats.org/spreadsheetml/2006/main" count="92" uniqueCount="92">
  <si>
    <t>Плата за ліцензії на право роздрібної торгівлі алкогольними напоями та тютюновими виробами</t>
  </si>
  <si>
    <t>Інші надходження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</si>
  <si>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</si>
  <si>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Код</t>
  </si>
  <si>
    <t>Загальний фонд</t>
  </si>
  <si>
    <t>Спеціальний фонд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</si>
  <si>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</si>
  <si>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</si>
  <si>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</si>
  <si>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</si>
  <si>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</si>
  <si>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неподаткові надходження</t>
  </si>
  <si>
    <t>Власні надходження бюджетних установ</t>
  </si>
  <si>
    <t>Разом доходів</t>
  </si>
  <si>
    <t>Від органів державного управління</t>
  </si>
  <si>
    <t>Перший заступник голови обласної ради</t>
  </si>
  <si>
    <t>Плата за ліцензії на право оптової торгівлі алкогольними напоями та тютюновими виробами </t>
  </si>
  <si>
    <t>Плата за оренду майна бюджетних установ </t>
  </si>
  <si>
    <t xml:space="preserve"> Податок на прибуток підприємств та фінансових установ комунальної власності </t>
  </si>
  <si>
    <t>Екологічний податок</t>
  </si>
  <si>
    <t>Надходження коштів від відшкодування втрат сільськогосподарського і лісогосподарського виробництва</t>
  </si>
  <si>
    <t>Плата за ліцензії та сертифікати, що сплачується ліцензіатами за місцем здійснення діяльності</t>
  </si>
  <si>
    <t xml:space="preserve">Надходження від орендної плати за користування цілісним майновим комплексом та іншим майном, що перебуває у комунальній власності 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</si>
  <si>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</si>
  <si>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</si>
  <si>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 (крім нерухомого майна)</t>
  </si>
  <si>
    <t>Офіційні трансферти</t>
  </si>
  <si>
    <t>Надходження від викидів забруднюючих речовин в атмосферне повітря стаціонарними джерелами забруднення</t>
  </si>
  <si>
    <t>Адміністративні збори та платежі, доходи від некомерційної господарської діяльності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</si>
  <si>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</si>
  <si>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</si>
  <si>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41020100 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</si>
  <si>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</si>
  <si>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</si>
  <si>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</si>
  <si>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</si>
  <si>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</si>
  <si>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</si>
  <si>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</si>
  <si>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державних або комунальних унітарних підприємств та їх об"єднань,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</si>
  <si>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Базова дотація</t>
  </si>
  <si>
    <t>Податок на прибуток підприємств, створених за участю іноземних інвесторів  </t>
  </si>
  <si>
    <t>Податок на прибуток іноземних юридичних осіб  </t>
  </si>
  <si>
    <t>Податок на прибуток організацій і підприємств споживчої кооперації, кооперативів та громадських об'єднань  </t>
  </si>
  <si>
    <t>Податок на прибуток приватних підприємств  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</si>
  <si>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 </t>
  </si>
  <si>
    <t>Інші податки та збори </t>
  </si>
  <si>
    <t>Рентна плата та плата за використання інших природних ресурсів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</si>
  <si>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</si>
  <si>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об'єктів місцевого значення)</t>
  </si>
  <si>
    <t>Рентна плата за спеціальне використання води для потреб гідроенергетики</t>
  </si>
  <si>
    <t>Надходження рентної  плати за спеціальне використання води від підприємств житлово-комунального господарства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</si>
  <si>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</si>
  <si>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</si>
  <si>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41033900 </t>
  </si>
  <si>
    <t>Освітня субвенція з державного бюджету місцевим бюджетам</t>
  </si>
  <si>
    <t>Орендна плата за водні об’єкти (їх частини), що надаються в користування на умовах оренди, районними, Київською та Севастопольською міськими державними адміністраціями, місцевими радами</t>
  </si>
  <si>
    <t>Податок та збір на доходи фізичних осіб</t>
  </si>
  <si>
    <t xml:space="preserve">          Додаток 1</t>
  </si>
  <si>
    <t xml:space="preserve">          до рішення Рівненської обласної ради </t>
  </si>
  <si>
    <r>
      <t>Надходження від плати за послуги, що надаються бюджетними установами</t>
    </r>
    <r>
      <rPr>
        <b/>
        <sz val="12"/>
        <rFont val="Times New Roman"/>
        <family val="1"/>
      </rPr>
      <t> згідно із законодавством</t>
    </r>
  </si>
  <si>
    <r>
      <t>Інші джерела власних надходжень бюджетних установ</t>
    </r>
    <r>
      <rPr>
        <sz val="12"/>
        <rFont val="Times New Roman"/>
        <family val="1"/>
      </rPr>
      <t> </t>
    </r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</si>
  <si>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</si>
  <si>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41034900 </t>
  </si>
  <si>
    <t>Субвенція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«Поліпшення охорони здоров'я на службі у людей"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</si>
  <si>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</si>
  <si>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</si>
  <si>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Cубвенція з державного бюджету місцевим бюджетам на надання державної підтримки особам з особливими освітніми потребами</t>
  </si>
  <si>
    <t xml:space="preserve"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</t>
  </si>
  <si>
    <t>Доходи від операцій з кредитування та надання гарантій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</si>
  <si>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</si>
  <si>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</si>
  <si>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Дотації з державного бюджету місцевим бюджетам</t>
  </si>
  <si>
    <t>Субвенції з державного бюджету місцевим бюджетам</t>
  </si>
  <si>
    <t>Усього</t>
  </si>
  <si>
    <t>усього</t>
  </si>
  <si>
    <t>в тому числі бюджет розвитку</t>
  </si>
  <si>
    <t>Плата за ліцензії на право оптової торгівлі пальним</t>
  </si>
  <si>
    <t>Плата за ліцензії на право роздрібної торгівлі пальним</t>
  </si>
  <si>
    <t>Плата за ліцензії на право зберігання пального</t>
  </si>
  <si>
    <t xml:space="preserve">         "Про обласний бюджет </t>
  </si>
  <si>
    <t>(грн)</t>
  </si>
  <si>
    <t>Найменування згідно з Класифікацією доходів бюджету</t>
  </si>
  <si>
    <t>3</t>
  </si>
  <si>
    <r>
      <t xml:space="preserve">Усього доходів </t>
    </r>
    <r>
      <rPr>
        <b/>
        <sz val="12"/>
        <rFont val="Times New Roman Cyr"/>
        <family val="0"/>
      </rPr>
      <t>(без урахування міжбюджетних трансфертів)</t>
    </r>
  </si>
  <si>
    <t>(код бюджету)</t>
  </si>
  <si>
    <t xml:space="preserve">Плата за ліцензії на виробництво спирту етилового, коньячного і плодового та зернового дистиляту, дистиляту виноградного спиртового, біоетанолу, алкогольних напоїв та тютюнових виробів  </t>
  </si>
  <si>
    <t xml:space="preserve">          Рівненської області на 2021 рік"</t>
  </si>
  <si>
    <t>Доходи обласного бюджету на 2021 рік</t>
  </si>
  <si>
    <t>Cубвенція з державного бюджету місцевим бюджетам на здійснення підтримки окремих закладів та заходів у системі охорони здоров"я</t>
  </si>
  <si>
    <t>Cергій  Свисталюк</t>
  </si>
  <si>
    <t xml:space="preserve">          від  24 грудня 2020 року № 58 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</si>
</sst>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"/>
    <numFmt numFmtId="191" formatCode="0.00000"/>
    <numFmt numFmtId="192" formatCode="0.0000"/>
    <numFmt numFmtId="193" formatCode="0.000"/>
    <numFmt numFmtId="194" formatCode="0.000000"/>
    <numFmt numFmtId="195" formatCode="_-* #,##0\ &quot;к.&quot;_-;\-* #,##0\ &quot;к.&quot;_-;_-* &quot;-&quot;\ &quot;к.&quot;_-;_-@_-"/>
    <numFmt numFmtId="196" formatCode="_-* #,##0\ _к_._-;\-* #,##0\ _к_._-;_-* &quot;-&quot;\ _к_._-;_-@_-"/>
    <numFmt numFmtId="197" formatCode="_-* #,##0.00\ &quot;к.&quot;_-;\-* #,##0.00\ &quot;к.&quot;_-;_-* &quot;-&quot;??\ &quot;к.&quot;_-;_-@_-"/>
    <numFmt numFmtId="198" formatCode="_-* #,##0.00\ _к_._-;\-* #,##0.00\ _к_._-;_-* &quot;-&quot;??\ _к_._-;_-@_-"/>
    <numFmt numFmtId="199" formatCode="0.0000000"/>
    <numFmt numFmtId="200" formatCode="0.00000000"/>
    <numFmt numFmtId="201" formatCode="#,##0.0"/>
    <numFmt numFmtId="202" formatCode="#,##0.00000"/>
    <numFmt numFmtId="203" formatCode="#,##0.000"/>
    <numFmt numFmtId="204" formatCode="0.0_);\-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d/m"/>
    <numFmt numFmtId="209" formatCode="[$€-2]\ ###,000_);[Red]\([$€-2]\ ###,000\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</numFmts>
  <fonts count="60">
    <font>
      <sz val="10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sz val="16"/>
      <name val="Times New Roman Cyr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0"/>
      <color indexed="8"/>
      <name val="MS Sans Serif"/>
      <family val="2"/>
    </font>
    <font>
      <sz val="10"/>
      <name val="Times New Roman Cyr"/>
      <family val="1"/>
    </font>
    <font>
      <sz val="13"/>
      <name val="Times New Roman"/>
      <family val="1"/>
    </font>
    <font>
      <b/>
      <sz val="24"/>
      <name val="Times New Roman CYR"/>
      <family val="0"/>
    </font>
    <font>
      <sz val="11"/>
      <name val="Times New Roman Cyr"/>
      <family val="1"/>
    </font>
    <font>
      <b/>
      <sz val="13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6"/>
      <name val="Times New Roman CYR"/>
      <family val="1"/>
    </font>
    <font>
      <sz val="14"/>
      <name val="Times New Roman Cyr"/>
      <family val="1"/>
    </font>
    <font>
      <u val="single"/>
      <sz val="10"/>
      <name val="Times New Roman CYR"/>
      <family val="1"/>
    </font>
    <font>
      <u val="single"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 Cyr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48" fillId="0" borderId="5" applyNumberFormat="0" applyFill="0" applyAlignment="0" applyProtection="0"/>
    <xf numFmtId="0" fontId="49" fillId="28" borderId="6" applyNumberFormat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0" borderId="0" applyNumberFormat="0" applyBorder="0" applyAlignment="0" applyProtection="0"/>
    <xf numFmtId="0" fontId="0" fillId="31" borderId="8" applyNumberFormat="0" applyFont="0" applyAlignment="0" applyProtection="0"/>
    <xf numFmtId="0" fontId="54" fillId="29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 applyProtection="1">
      <alignment vertical="top" wrapText="1"/>
      <protection locked="0"/>
    </xf>
    <xf numFmtId="3" fontId="9" fillId="33" borderId="10" xfId="0" applyNumberFormat="1" applyFont="1" applyFill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right" wrapText="1"/>
    </xf>
    <xf numFmtId="3" fontId="9" fillId="33" borderId="10" xfId="0" applyNumberFormat="1" applyFont="1" applyFill="1" applyBorder="1" applyAlignment="1" applyProtection="1">
      <alignment horizontal="right" wrapText="1"/>
      <protection locked="0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 applyProtection="1">
      <alignment vertical="top"/>
      <protection locked="0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 applyProtection="1">
      <alignment horizontal="center" vertical="top" wrapText="1"/>
      <protection locked="0"/>
    </xf>
    <xf numFmtId="3" fontId="15" fillId="0" borderId="10" xfId="0" applyNumberFormat="1" applyFont="1" applyBorder="1" applyAlignment="1">
      <alignment horizontal="right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49" fontId="4" fillId="0" borderId="10" xfId="0" applyNumberFormat="1" applyFont="1" applyBorder="1" applyAlignment="1" applyProtection="1">
      <alignment vertical="top" wrapText="1"/>
      <protection locked="0"/>
    </xf>
    <xf numFmtId="3" fontId="4" fillId="0" borderId="10" xfId="0" applyNumberFormat="1" applyFont="1" applyBorder="1" applyAlignment="1" applyProtection="1">
      <alignment horizontal="right" wrapText="1"/>
      <protection locked="0"/>
    </xf>
    <xf numFmtId="3" fontId="4" fillId="0" borderId="10" xfId="0" applyNumberFormat="1" applyFont="1" applyBorder="1" applyAlignment="1">
      <alignment horizontal="right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3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center" vertical="top" wrapText="1"/>
    </xf>
    <xf numFmtId="0" fontId="6" fillId="0" borderId="11" xfId="55" applyFont="1" applyBorder="1" applyAlignment="1">
      <alignment vertical="center" wrapText="1"/>
      <protection/>
    </xf>
    <xf numFmtId="3" fontId="8" fillId="0" borderId="11" xfId="55" applyNumberFormat="1" applyFont="1" applyBorder="1" applyAlignment="1">
      <alignment horizontal="right" wrapText="1"/>
      <protection/>
    </xf>
    <xf numFmtId="3" fontId="5" fillId="0" borderId="11" xfId="0" applyNumberFormat="1" applyFont="1" applyBorder="1" applyAlignment="1">
      <alignment horizontal="right" wrapText="1"/>
    </xf>
    <xf numFmtId="0" fontId="6" fillId="0" borderId="11" xfId="55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vertical="top" wrapText="1"/>
      <protection locked="0"/>
    </xf>
    <xf numFmtId="3" fontId="4" fillId="0" borderId="10" xfId="0" applyNumberFormat="1" applyFont="1" applyBorder="1" applyAlignment="1" applyProtection="1">
      <alignment horizontal="right" wrapText="1"/>
      <protection locked="0"/>
    </xf>
    <xf numFmtId="0" fontId="11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 applyProtection="1">
      <alignment vertical="top" wrapText="1"/>
      <protection locked="0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 applyProtection="1">
      <alignment vertical="top" wrapText="1"/>
      <protection locked="0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34" borderId="10" xfId="0" applyFont="1" applyFill="1" applyBorder="1" applyAlignment="1">
      <alignment horizontal="center" vertical="top" wrapText="1"/>
    </xf>
    <xf numFmtId="49" fontId="4" fillId="34" borderId="10" xfId="0" applyNumberFormat="1" applyFont="1" applyFill="1" applyBorder="1" applyAlignment="1" applyProtection="1">
      <alignment vertical="top" wrapText="1"/>
      <protection locked="0"/>
    </xf>
    <xf numFmtId="49" fontId="9" fillId="0" borderId="10" xfId="0" applyNumberFormat="1" applyFont="1" applyBorder="1" applyAlignment="1" applyProtection="1">
      <alignment wrapText="1"/>
      <protection locked="0"/>
    </xf>
    <xf numFmtId="3" fontId="9" fillId="0" borderId="10" xfId="0" applyNumberFormat="1" applyFont="1" applyBorder="1" applyAlignment="1" applyProtection="1">
      <alignment horizontal="right" wrapText="1"/>
      <protection locked="0"/>
    </xf>
    <xf numFmtId="3" fontId="9" fillId="0" borderId="10" xfId="0" applyNumberFormat="1" applyFont="1" applyBorder="1" applyAlignment="1">
      <alignment horizontal="right" wrapText="1"/>
    </xf>
    <xf numFmtId="49" fontId="5" fillId="0" borderId="10" xfId="0" applyNumberFormat="1" applyFont="1" applyFill="1" applyBorder="1" applyAlignment="1" applyProtection="1">
      <alignment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wrapText="1"/>
      <protection locked="0"/>
    </xf>
    <xf numFmtId="49" fontId="4" fillId="0" borderId="10" xfId="0" applyNumberFormat="1" applyFont="1" applyBorder="1" applyAlignment="1" applyProtection="1">
      <alignment horizontal="center" wrapText="1"/>
      <protection locked="0"/>
    </xf>
    <xf numFmtId="49" fontId="4" fillId="0" borderId="10" xfId="0" applyNumberFormat="1" applyFont="1" applyBorder="1" applyAlignment="1" applyProtection="1">
      <alignment wrapText="1"/>
      <protection locked="0"/>
    </xf>
    <xf numFmtId="3" fontId="5" fillId="0" borderId="10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top" wrapText="1"/>
    </xf>
    <xf numFmtId="49" fontId="18" fillId="0" borderId="0" xfId="0" applyNumberFormat="1" applyFont="1" applyFill="1" applyBorder="1" applyAlignment="1" applyProtection="1">
      <alignment vertical="top" wrapText="1"/>
      <protection locked="0"/>
    </xf>
    <xf numFmtId="190" fontId="4" fillId="0" borderId="0" xfId="0" applyNumberFormat="1" applyFont="1" applyFill="1" applyBorder="1" applyAlignment="1">
      <alignment horizontal="right" wrapText="1"/>
    </xf>
    <xf numFmtId="190" fontId="18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horizontal="center"/>
    </xf>
    <xf numFmtId="49" fontId="11" fillId="0" borderId="0" xfId="0" applyNumberFormat="1" applyFont="1" applyFill="1" applyAlignment="1" applyProtection="1">
      <alignment vertical="top"/>
      <protection locked="0"/>
    </xf>
    <xf numFmtId="190" fontId="11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 applyProtection="1">
      <alignment vertical="top" wrapText="1"/>
      <protection/>
    </xf>
    <xf numFmtId="190" fontId="5" fillId="0" borderId="0" xfId="0" applyNumberFormat="1" applyFont="1" applyFill="1" applyBorder="1" applyAlignment="1">
      <alignment horizontal="right" wrapText="1"/>
    </xf>
    <xf numFmtId="190" fontId="5" fillId="0" borderId="0" xfId="0" applyNumberFormat="1" applyFont="1" applyBorder="1" applyAlignment="1">
      <alignment horizontal="right" wrapText="1"/>
    </xf>
    <xf numFmtId="0" fontId="11" fillId="0" borderId="0" xfId="0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49" fontId="11" fillId="0" borderId="0" xfId="0" applyNumberFormat="1" applyFont="1" applyFill="1" applyBorder="1" applyAlignment="1" applyProtection="1">
      <alignment vertical="top" wrapText="1"/>
      <protection locked="0"/>
    </xf>
    <xf numFmtId="0" fontId="11" fillId="0" borderId="0" xfId="0" applyFont="1" applyFill="1" applyAlignment="1">
      <alignment/>
    </xf>
    <xf numFmtId="190" fontId="19" fillId="0" borderId="0" xfId="0" applyNumberFormat="1" applyFont="1" applyFill="1" applyBorder="1" applyAlignment="1">
      <alignment horizontal="right" vertical="top" wrapText="1"/>
    </xf>
    <xf numFmtId="190" fontId="9" fillId="0" borderId="0" xfId="0" applyNumberFormat="1" applyFont="1" applyFill="1" applyBorder="1" applyAlignment="1">
      <alignment horizontal="center" vertical="top" wrapText="1"/>
    </xf>
    <xf numFmtId="190" fontId="9" fillId="0" borderId="0" xfId="0" applyNumberFormat="1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 applyProtection="1">
      <alignment vertical="top" wrapText="1"/>
      <protection locked="0"/>
    </xf>
    <xf numFmtId="49" fontId="20" fillId="0" borderId="0" xfId="41" applyNumberFormat="1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49" fontId="20" fillId="0" borderId="0" xfId="41" applyNumberFormat="1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 applyProtection="1">
      <alignment vertical="top"/>
      <protection locked="0"/>
    </xf>
    <xf numFmtId="3" fontId="4" fillId="0" borderId="1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 wrapText="1"/>
    </xf>
    <xf numFmtId="3" fontId="58" fillId="0" borderId="10" xfId="0" applyNumberFormat="1" applyFont="1" applyBorder="1" applyAlignment="1">
      <alignment horizontal="right" wrapText="1"/>
    </xf>
    <xf numFmtId="0" fontId="59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 applyProtection="1">
      <alignment wrapText="1"/>
      <protection locked="0"/>
    </xf>
    <xf numFmtId="201" fontId="5" fillId="0" borderId="10" xfId="0" applyNumberFormat="1" applyFont="1" applyBorder="1" applyAlignment="1">
      <alignment horizontal="right" wrapText="1"/>
    </xf>
    <xf numFmtId="0" fontId="12" fillId="0" borderId="0" xfId="0" applyFont="1" applyAlignment="1">
      <alignment horizontal="left" vertical="center" readingOrder="1"/>
    </xf>
    <xf numFmtId="0" fontId="11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" fontId="15" fillId="0" borderId="0" xfId="0" applyNumberFormat="1" applyFont="1" applyBorder="1" applyAlignment="1">
      <alignment horizontal="center" vertical="top" wrapText="1"/>
    </xf>
    <xf numFmtId="3" fontId="11" fillId="0" borderId="0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 readingOrder="1"/>
    </xf>
    <xf numFmtId="0" fontId="13" fillId="0" borderId="0" xfId="0" applyFont="1" applyBorder="1" applyAlignment="1">
      <alignment horizont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top" wrapText="1"/>
      <protection locked="0"/>
    </xf>
    <xf numFmtId="190" fontId="18" fillId="0" borderId="0" xfId="0" applyNumberFormat="1" applyFont="1" applyFill="1" applyBorder="1" applyAlignment="1">
      <alignment horizontal="center" wrapText="1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иперссылка_Додаток 1 до обл.бюджету 2008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'язана клітинка" xfId="51"/>
    <cellStyle name="Контрольна клітинка" xfId="52"/>
    <cellStyle name="Назва" xfId="53"/>
    <cellStyle name="Обчислення" xfId="54"/>
    <cellStyle name="Обычный_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4"/>
  <sheetViews>
    <sheetView tabSelected="1" view="pageBreakPreview" zoomScale="77" zoomScaleNormal="74" zoomScaleSheetLayoutView="77" zoomScalePageLayoutView="0" workbookViewId="0" topLeftCell="A1">
      <selection activeCell="D5" sqref="D5:F5"/>
    </sheetView>
  </sheetViews>
  <sheetFormatPr defaultColWidth="9.33203125" defaultRowHeight="12.75"/>
  <cols>
    <col min="1" max="1" width="12.33203125" style="89" customWidth="1"/>
    <col min="2" max="2" width="57.33203125" style="90" customWidth="1"/>
    <col min="3" max="3" width="21.33203125" style="90" customWidth="1"/>
    <col min="4" max="4" width="21.66015625" style="13" customWidth="1"/>
    <col min="5" max="5" width="18.83203125" style="13" customWidth="1"/>
    <col min="6" max="6" width="16.33203125" style="13" customWidth="1"/>
    <col min="7" max="7" width="9.33203125" style="13" customWidth="1"/>
    <col min="8" max="8" width="14.33203125" style="13" bestFit="1" customWidth="1"/>
    <col min="9" max="16384" width="9.33203125" style="13" customWidth="1"/>
  </cols>
  <sheetData>
    <row r="1" spans="1:12" ht="16.5">
      <c r="A1" s="10"/>
      <c r="B1" s="11"/>
      <c r="C1" s="11"/>
      <c r="D1" s="107" t="s">
        <v>58</v>
      </c>
      <c r="E1" s="107"/>
      <c r="F1" s="107"/>
      <c r="G1" s="12"/>
      <c r="H1" s="12"/>
      <c r="I1" s="12"/>
      <c r="J1" s="12"/>
      <c r="K1" s="12"/>
      <c r="L1" s="12"/>
    </row>
    <row r="2" spans="1:12" ht="16.5">
      <c r="A2" s="10"/>
      <c r="B2" s="11"/>
      <c r="C2" s="11"/>
      <c r="D2" s="108" t="s">
        <v>59</v>
      </c>
      <c r="E2" s="108"/>
      <c r="F2" s="108"/>
      <c r="G2" s="12"/>
      <c r="H2" s="12"/>
      <c r="I2" s="12"/>
      <c r="J2" s="12"/>
      <c r="K2" s="12"/>
      <c r="L2" s="12"/>
    </row>
    <row r="3" spans="1:12" ht="16.5">
      <c r="A3" s="10"/>
      <c r="B3" s="11"/>
      <c r="C3" s="11"/>
      <c r="D3" s="108" t="s">
        <v>80</v>
      </c>
      <c r="E3" s="108"/>
      <c r="F3" s="108"/>
      <c r="G3" s="12"/>
      <c r="H3" s="12"/>
      <c r="I3" s="12"/>
      <c r="J3" s="12"/>
      <c r="K3" s="12"/>
      <c r="L3" s="12"/>
    </row>
    <row r="4" spans="1:12" ht="16.5">
      <c r="A4" s="10"/>
      <c r="B4" s="11"/>
      <c r="C4" s="11"/>
      <c r="D4" s="99" t="s">
        <v>87</v>
      </c>
      <c r="E4" s="99"/>
      <c r="F4" s="99"/>
      <c r="G4" s="12"/>
      <c r="H4" s="12"/>
      <c r="I4" s="12"/>
      <c r="J4" s="12"/>
      <c r="K4" s="12"/>
      <c r="L4" s="12"/>
    </row>
    <row r="5" spans="1:12" ht="21.75" customHeight="1">
      <c r="A5" s="10"/>
      <c r="B5" s="11"/>
      <c r="C5" s="11"/>
      <c r="D5" s="108" t="s">
        <v>91</v>
      </c>
      <c r="E5" s="108"/>
      <c r="F5" s="108"/>
      <c r="G5" s="12"/>
      <c r="H5" s="12"/>
      <c r="I5" s="12"/>
      <c r="J5" s="12"/>
      <c r="K5" s="12"/>
      <c r="L5" s="12"/>
    </row>
    <row r="6" spans="1:12" ht="19.5" customHeight="1">
      <c r="A6" s="10"/>
      <c r="B6" s="11"/>
      <c r="C6" s="11"/>
      <c r="D6" s="99"/>
      <c r="E6" s="99"/>
      <c r="F6" s="99"/>
      <c r="G6" s="12"/>
      <c r="H6" s="12"/>
      <c r="I6" s="12"/>
      <c r="J6" s="12"/>
      <c r="K6" s="12"/>
      <c r="L6" s="12"/>
    </row>
    <row r="7" spans="1:12" ht="32.25" customHeight="1">
      <c r="A7" s="109" t="s">
        <v>88</v>
      </c>
      <c r="B7" s="109"/>
      <c r="C7" s="109"/>
      <c r="D7" s="109"/>
      <c r="E7" s="109"/>
      <c r="F7" s="109"/>
      <c r="G7" s="12"/>
      <c r="H7" s="12"/>
      <c r="I7" s="12"/>
      <c r="J7" s="12"/>
      <c r="K7" s="12"/>
      <c r="L7" s="12"/>
    </row>
    <row r="8" spans="1:12" ht="21.75" customHeight="1">
      <c r="A8" s="102"/>
      <c r="B8" s="103">
        <v>17100000000</v>
      </c>
      <c r="C8" s="102"/>
      <c r="D8" s="12"/>
      <c r="E8" s="12"/>
      <c r="G8" s="12"/>
      <c r="H8" s="12"/>
      <c r="I8" s="12"/>
      <c r="J8" s="12"/>
      <c r="K8" s="12"/>
      <c r="L8" s="12"/>
    </row>
    <row r="9" spans="1:12" ht="11.25" customHeight="1">
      <c r="A9" s="100"/>
      <c r="B9" s="104" t="s">
        <v>85</v>
      </c>
      <c r="C9" s="100"/>
      <c r="D9" s="12"/>
      <c r="E9" s="12"/>
      <c r="F9" s="14"/>
      <c r="G9" s="12"/>
      <c r="H9" s="12"/>
      <c r="I9" s="12"/>
      <c r="J9" s="12"/>
      <c r="K9" s="12"/>
      <c r="L9" s="12"/>
    </row>
    <row r="10" spans="1:12" ht="9.75" customHeight="1">
      <c r="A10" s="100"/>
      <c r="B10" s="101"/>
      <c r="C10" s="100"/>
      <c r="D10" s="12"/>
      <c r="E10" s="12"/>
      <c r="F10" s="14" t="s">
        <v>81</v>
      </c>
      <c r="G10" s="12"/>
      <c r="H10" s="12"/>
      <c r="I10" s="12"/>
      <c r="J10" s="12"/>
      <c r="K10" s="12"/>
      <c r="L10" s="12"/>
    </row>
    <row r="11" spans="1:12" ht="24" customHeight="1">
      <c r="A11" s="110" t="s">
        <v>3</v>
      </c>
      <c r="B11" s="112" t="s">
        <v>82</v>
      </c>
      <c r="C11" s="112" t="s">
        <v>74</v>
      </c>
      <c r="D11" s="112" t="s">
        <v>4</v>
      </c>
      <c r="E11" s="114" t="s">
        <v>5</v>
      </c>
      <c r="F11" s="114"/>
      <c r="G11" s="12"/>
      <c r="H11" s="12"/>
      <c r="I11" s="12"/>
      <c r="J11" s="12"/>
      <c r="K11" s="12"/>
      <c r="L11" s="12"/>
    </row>
    <row r="12" spans="1:12" ht="48.75" customHeight="1">
      <c r="A12" s="111"/>
      <c r="B12" s="113"/>
      <c r="C12" s="113"/>
      <c r="D12" s="113"/>
      <c r="E12" s="7" t="s">
        <v>75</v>
      </c>
      <c r="F12" s="15" t="s">
        <v>76</v>
      </c>
      <c r="G12" s="12"/>
      <c r="H12" s="12"/>
      <c r="I12" s="12"/>
      <c r="J12" s="12"/>
      <c r="K12" s="12"/>
      <c r="L12" s="12"/>
    </row>
    <row r="13" spans="1:12" ht="21" customHeight="1">
      <c r="A13" s="16">
        <v>1</v>
      </c>
      <c r="B13" s="17">
        <v>2</v>
      </c>
      <c r="C13" s="17" t="s">
        <v>83</v>
      </c>
      <c r="D13" s="16">
        <v>4</v>
      </c>
      <c r="E13" s="16">
        <v>5</v>
      </c>
      <c r="F13" s="16">
        <v>6</v>
      </c>
      <c r="G13" s="12"/>
      <c r="H13" s="12"/>
      <c r="I13" s="12"/>
      <c r="J13" s="12"/>
      <c r="K13" s="12"/>
      <c r="L13" s="12"/>
    </row>
    <row r="14" spans="1:12" s="23" customFormat="1" ht="19.5" customHeight="1">
      <c r="A14" s="18">
        <v>10000000</v>
      </c>
      <c r="B14" s="19" t="s">
        <v>6</v>
      </c>
      <c r="C14" s="20">
        <f>D14+E14</f>
        <v>932210500</v>
      </c>
      <c r="D14" s="20">
        <f>D15+D28+D35</f>
        <v>921819500</v>
      </c>
      <c r="E14" s="20">
        <f>E15+E28+E35</f>
        <v>10391000</v>
      </c>
      <c r="F14" s="20"/>
      <c r="G14" s="21"/>
      <c r="H14" s="21"/>
      <c r="I14" s="21"/>
      <c r="J14" s="21"/>
      <c r="K14" s="22"/>
      <c r="L14" s="22"/>
    </row>
    <row r="15" spans="1:12" s="29" customFormat="1" ht="32.25" customHeight="1">
      <c r="A15" s="18">
        <v>11000000</v>
      </c>
      <c r="B15" s="24" t="s">
        <v>7</v>
      </c>
      <c r="C15" s="25">
        <f aca="true" t="shared" si="0" ref="C15:C76">D15+E15</f>
        <v>889028800</v>
      </c>
      <c r="D15" s="26">
        <f>D16+D21</f>
        <v>889028800</v>
      </c>
      <c r="E15" s="26"/>
      <c r="F15" s="26"/>
      <c r="G15" s="27"/>
      <c r="H15" s="27"/>
      <c r="I15" s="27"/>
      <c r="J15" s="27"/>
      <c r="K15" s="28"/>
      <c r="L15" s="28"/>
    </row>
    <row r="16" spans="1:12" s="29" customFormat="1" ht="21" customHeight="1">
      <c r="A16" s="18">
        <v>11010000</v>
      </c>
      <c r="B16" s="24" t="s">
        <v>57</v>
      </c>
      <c r="C16" s="25">
        <f t="shared" si="0"/>
        <v>831923800</v>
      </c>
      <c r="D16" s="26">
        <f>SUM(D17:D20)</f>
        <v>831923800</v>
      </c>
      <c r="E16" s="26"/>
      <c r="F16" s="30"/>
      <c r="G16" s="27"/>
      <c r="H16" s="27"/>
      <c r="I16" s="27"/>
      <c r="J16" s="27"/>
      <c r="K16" s="28"/>
      <c r="L16" s="28"/>
    </row>
    <row r="17" spans="1:12" s="29" customFormat="1" ht="49.5" customHeight="1">
      <c r="A17" s="31">
        <v>11010100</v>
      </c>
      <c r="B17" s="32" t="s">
        <v>32</v>
      </c>
      <c r="C17" s="33">
        <f>D17+E17</f>
        <v>730923800</v>
      </c>
      <c r="D17" s="34">
        <v>730923800</v>
      </c>
      <c r="E17" s="34"/>
      <c r="F17" s="26"/>
      <c r="G17" s="27"/>
      <c r="H17" s="27"/>
      <c r="I17" s="27"/>
      <c r="J17" s="27"/>
      <c r="K17" s="28"/>
      <c r="L17" s="28"/>
    </row>
    <row r="18" spans="1:12" s="29" customFormat="1" ht="82.5" customHeight="1">
      <c r="A18" s="31">
        <v>11010200</v>
      </c>
      <c r="B18" s="35" t="s">
        <v>33</v>
      </c>
      <c r="C18" s="33">
        <f t="shared" si="0"/>
        <v>60500000</v>
      </c>
      <c r="D18" s="34">
        <v>60500000</v>
      </c>
      <c r="E18" s="6"/>
      <c r="F18" s="26"/>
      <c r="G18" s="27"/>
      <c r="H18" s="27"/>
      <c r="I18" s="27"/>
      <c r="J18" s="27"/>
      <c r="K18" s="28"/>
      <c r="L18" s="28"/>
    </row>
    <row r="19" spans="1:12" s="29" customFormat="1" ht="47.25" customHeight="1">
      <c r="A19" s="31">
        <v>11010400</v>
      </c>
      <c r="B19" s="36" t="s">
        <v>34</v>
      </c>
      <c r="C19" s="37">
        <f t="shared" si="0"/>
        <v>32500000</v>
      </c>
      <c r="D19" s="6">
        <v>32500000</v>
      </c>
      <c r="E19" s="6"/>
      <c r="F19" s="26"/>
      <c r="G19" s="27"/>
      <c r="H19" s="27"/>
      <c r="I19" s="27"/>
      <c r="J19" s="27"/>
      <c r="K19" s="28"/>
      <c r="L19" s="28"/>
    </row>
    <row r="20" spans="1:12" s="29" customFormat="1" ht="48" customHeight="1">
      <c r="A20" s="31">
        <v>11010500</v>
      </c>
      <c r="B20" s="36" t="s">
        <v>35</v>
      </c>
      <c r="C20" s="37">
        <f t="shared" si="0"/>
        <v>8000000</v>
      </c>
      <c r="D20" s="6">
        <v>8000000</v>
      </c>
      <c r="E20" s="6"/>
      <c r="F20" s="26"/>
      <c r="G20" s="27"/>
      <c r="H20" s="27"/>
      <c r="I20" s="27"/>
      <c r="J20" s="27"/>
      <c r="K20" s="28"/>
      <c r="L20" s="28"/>
    </row>
    <row r="21" spans="1:12" ht="19.5" customHeight="1">
      <c r="A21" s="18">
        <v>11020000</v>
      </c>
      <c r="B21" s="24" t="s">
        <v>8</v>
      </c>
      <c r="C21" s="25">
        <f t="shared" si="0"/>
        <v>57105000</v>
      </c>
      <c r="D21" s="5">
        <f>SUM(D22:D27)</f>
        <v>57105000</v>
      </c>
      <c r="E21" s="30"/>
      <c r="F21" s="30"/>
      <c r="G21" s="38"/>
      <c r="H21" s="38"/>
      <c r="I21" s="38"/>
      <c r="J21" s="38"/>
      <c r="K21" s="12"/>
      <c r="L21" s="12"/>
    </row>
    <row r="22" spans="1:12" ht="35.25" customHeight="1">
      <c r="A22" s="39">
        <v>11020200</v>
      </c>
      <c r="B22" s="36" t="s">
        <v>18</v>
      </c>
      <c r="C22" s="37">
        <f t="shared" si="0"/>
        <v>405000</v>
      </c>
      <c r="D22" s="30">
        <v>405000</v>
      </c>
      <c r="E22" s="30"/>
      <c r="F22" s="30"/>
      <c r="G22" s="38"/>
      <c r="H22" s="106"/>
      <c r="I22" s="38"/>
      <c r="J22" s="38"/>
      <c r="K22" s="12"/>
      <c r="L22" s="12"/>
    </row>
    <row r="23" spans="1:12" ht="35.25" customHeight="1">
      <c r="A23" s="39">
        <v>11020300</v>
      </c>
      <c r="B23" s="36" t="s">
        <v>41</v>
      </c>
      <c r="C23" s="37">
        <f t="shared" si="0"/>
        <v>8000000</v>
      </c>
      <c r="D23" s="30">
        <v>8000000</v>
      </c>
      <c r="E23" s="30"/>
      <c r="F23" s="30"/>
      <c r="G23" s="38"/>
      <c r="H23" s="38"/>
      <c r="I23" s="38"/>
      <c r="J23" s="38"/>
      <c r="K23" s="12"/>
      <c r="L23" s="12"/>
    </row>
    <row r="24" spans="1:12" ht="24.75" customHeight="1">
      <c r="A24" s="39">
        <v>11020500</v>
      </c>
      <c r="B24" s="36" t="s">
        <v>42</v>
      </c>
      <c r="C24" s="37">
        <f t="shared" si="0"/>
        <v>1700000</v>
      </c>
      <c r="D24" s="30">
        <v>1700000</v>
      </c>
      <c r="E24" s="30"/>
      <c r="F24" s="30"/>
      <c r="G24" s="38"/>
      <c r="H24" s="38"/>
      <c r="I24" s="38"/>
      <c r="J24" s="38"/>
      <c r="K24" s="12"/>
      <c r="L24" s="12"/>
    </row>
    <row r="25" spans="1:12" ht="47.25" customHeight="1">
      <c r="A25" s="39">
        <v>11020900</v>
      </c>
      <c r="B25" s="36" t="s">
        <v>43</v>
      </c>
      <c r="C25" s="37">
        <f t="shared" si="0"/>
        <v>85000</v>
      </c>
      <c r="D25" s="30">
        <v>85000</v>
      </c>
      <c r="E25" s="30"/>
      <c r="F25" s="30"/>
      <c r="G25" s="38"/>
      <c r="H25" s="38"/>
      <c r="I25" s="38"/>
      <c r="J25" s="38"/>
      <c r="K25" s="12"/>
      <c r="L25" s="12"/>
    </row>
    <row r="26" spans="1:12" ht="23.25" customHeight="1">
      <c r="A26" s="39">
        <v>11021000</v>
      </c>
      <c r="B26" s="36" t="s">
        <v>44</v>
      </c>
      <c r="C26" s="37">
        <f t="shared" si="0"/>
        <v>46902000</v>
      </c>
      <c r="D26" s="30">
        <v>46902000</v>
      </c>
      <c r="E26" s="30"/>
      <c r="F26" s="30"/>
      <c r="G26" s="38"/>
      <c r="H26" s="38"/>
      <c r="I26" s="38"/>
      <c r="J26" s="38"/>
      <c r="K26" s="12"/>
      <c r="L26" s="12"/>
    </row>
    <row r="27" spans="1:12" ht="64.5" customHeight="1">
      <c r="A27" s="39">
        <v>11021600</v>
      </c>
      <c r="B27" s="36" t="s">
        <v>45</v>
      </c>
      <c r="C27" s="37">
        <f t="shared" si="0"/>
        <v>13000</v>
      </c>
      <c r="D27" s="30">
        <v>13000</v>
      </c>
      <c r="E27" s="30"/>
      <c r="F27" s="30"/>
      <c r="G27" s="38"/>
      <c r="H27" s="38"/>
      <c r="I27" s="38"/>
      <c r="J27" s="38"/>
      <c r="K27" s="12"/>
      <c r="L27" s="12"/>
    </row>
    <row r="28" spans="1:12" s="43" customFormat="1" ht="32.25" customHeight="1">
      <c r="A28" s="18">
        <v>13000000</v>
      </c>
      <c r="B28" s="40" t="s">
        <v>47</v>
      </c>
      <c r="C28" s="37">
        <f t="shared" si="0"/>
        <v>32790700</v>
      </c>
      <c r="D28" s="26">
        <f>D29+D33</f>
        <v>32790700</v>
      </c>
      <c r="E28" s="26"/>
      <c r="F28" s="26"/>
      <c r="G28" s="41"/>
      <c r="H28" s="41"/>
      <c r="I28" s="41"/>
      <c r="J28" s="41"/>
      <c r="K28" s="42"/>
      <c r="L28" s="42"/>
    </row>
    <row r="29" spans="1:12" s="43" customFormat="1" ht="18.75" customHeight="1">
      <c r="A29" s="44">
        <v>13020000</v>
      </c>
      <c r="B29" s="24" t="s">
        <v>48</v>
      </c>
      <c r="C29" s="25">
        <f t="shared" si="0"/>
        <v>21240000</v>
      </c>
      <c r="D29" s="26">
        <f>D30+D31+D32</f>
        <v>21240000</v>
      </c>
      <c r="E29" s="26"/>
      <c r="F29" s="26"/>
      <c r="G29" s="41"/>
      <c r="H29" s="41"/>
      <c r="I29" s="41"/>
      <c r="J29" s="41"/>
      <c r="K29" s="42"/>
      <c r="L29" s="42"/>
    </row>
    <row r="30" spans="1:12" s="43" customFormat="1" ht="51.75" customHeight="1">
      <c r="A30" s="31">
        <v>13020100</v>
      </c>
      <c r="B30" s="36" t="s">
        <v>49</v>
      </c>
      <c r="C30" s="37">
        <f t="shared" si="0"/>
        <v>20386500</v>
      </c>
      <c r="D30" s="6">
        <v>20386500</v>
      </c>
      <c r="E30" s="26"/>
      <c r="F30" s="26"/>
      <c r="G30" s="41"/>
      <c r="H30" s="41"/>
      <c r="I30" s="41"/>
      <c r="J30" s="41"/>
      <c r="K30" s="42"/>
      <c r="L30" s="42"/>
    </row>
    <row r="31" spans="1:12" s="43" customFormat="1" ht="33" customHeight="1">
      <c r="A31" s="31">
        <v>13020300</v>
      </c>
      <c r="B31" s="36" t="s">
        <v>50</v>
      </c>
      <c r="C31" s="37">
        <f t="shared" si="0"/>
        <v>132000</v>
      </c>
      <c r="D31" s="6">
        <v>132000</v>
      </c>
      <c r="E31" s="26"/>
      <c r="F31" s="26"/>
      <c r="G31" s="41"/>
      <c r="H31" s="41"/>
      <c r="I31" s="41"/>
      <c r="J31" s="41"/>
      <c r="K31" s="42"/>
      <c r="L31" s="42"/>
    </row>
    <row r="32" spans="1:12" s="43" customFormat="1" ht="52.5" customHeight="1">
      <c r="A32" s="31">
        <v>13020400</v>
      </c>
      <c r="B32" s="36" t="s">
        <v>51</v>
      </c>
      <c r="C32" s="37">
        <f t="shared" si="0"/>
        <v>721500</v>
      </c>
      <c r="D32" s="6">
        <v>721500</v>
      </c>
      <c r="E32" s="26"/>
      <c r="F32" s="26"/>
      <c r="G32" s="41"/>
      <c r="H32" s="41"/>
      <c r="I32" s="41"/>
      <c r="J32" s="41"/>
      <c r="K32" s="42"/>
      <c r="L32" s="42"/>
    </row>
    <row r="33" spans="1:12" s="43" customFormat="1" ht="20.25" customHeight="1">
      <c r="A33" s="44">
        <v>13030000</v>
      </c>
      <c r="B33" s="40" t="s">
        <v>52</v>
      </c>
      <c r="C33" s="37">
        <f t="shared" si="0"/>
        <v>11550700</v>
      </c>
      <c r="D33" s="26">
        <f>D34</f>
        <v>11550700</v>
      </c>
      <c r="E33" s="26"/>
      <c r="F33" s="26"/>
      <c r="G33" s="41"/>
      <c r="H33" s="41"/>
      <c r="I33" s="41"/>
      <c r="J33" s="41"/>
      <c r="K33" s="42"/>
      <c r="L33" s="42"/>
    </row>
    <row r="34" spans="1:12" ht="51" customHeight="1">
      <c r="A34" s="39">
        <v>13030100</v>
      </c>
      <c r="B34" s="36" t="s">
        <v>53</v>
      </c>
      <c r="C34" s="37">
        <f t="shared" si="0"/>
        <v>11550700</v>
      </c>
      <c r="D34" s="30">
        <v>11550700</v>
      </c>
      <c r="E34" s="30"/>
      <c r="F34" s="30"/>
      <c r="G34" s="38"/>
      <c r="H34" s="38"/>
      <c r="I34" s="38"/>
      <c r="J34" s="38"/>
      <c r="K34" s="12"/>
      <c r="L34" s="12"/>
    </row>
    <row r="35" spans="1:12" ht="21.75" customHeight="1">
      <c r="A35" s="18">
        <v>19000000</v>
      </c>
      <c r="B35" s="40" t="s">
        <v>46</v>
      </c>
      <c r="C35" s="37">
        <f t="shared" si="0"/>
        <v>10391000</v>
      </c>
      <c r="D35" s="5"/>
      <c r="E35" s="5">
        <f>E36</f>
        <v>10391000</v>
      </c>
      <c r="F35" s="30"/>
      <c r="G35" s="38"/>
      <c r="H35" s="38"/>
      <c r="I35" s="38"/>
      <c r="J35" s="38"/>
      <c r="K35" s="12"/>
      <c r="L35" s="12"/>
    </row>
    <row r="36" spans="1:12" ht="18" customHeight="1">
      <c r="A36" s="44">
        <v>19010000</v>
      </c>
      <c r="B36" s="40" t="s">
        <v>19</v>
      </c>
      <c r="C36" s="37">
        <f t="shared" si="0"/>
        <v>10391000</v>
      </c>
      <c r="D36" s="5"/>
      <c r="E36" s="5">
        <f>E37+E38+E39</f>
        <v>10391000</v>
      </c>
      <c r="F36" s="30"/>
      <c r="G36" s="38"/>
      <c r="H36" s="38"/>
      <c r="I36" s="38"/>
      <c r="J36" s="38"/>
      <c r="K36" s="12"/>
      <c r="L36" s="12"/>
    </row>
    <row r="37" spans="1:12" ht="48" customHeight="1">
      <c r="A37" s="31">
        <v>19010100</v>
      </c>
      <c r="B37" s="36" t="s">
        <v>27</v>
      </c>
      <c r="C37" s="37">
        <f t="shared" si="0"/>
        <v>5666000</v>
      </c>
      <c r="D37" s="30"/>
      <c r="E37" s="6">
        <v>5666000</v>
      </c>
      <c r="F37" s="30"/>
      <c r="G37" s="38"/>
      <c r="H37" s="38"/>
      <c r="I37" s="38"/>
      <c r="J37" s="38"/>
      <c r="K37" s="12"/>
      <c r="L37" s="12"/>
    </row>
    <row r="38" spans="1:12" ht="37.5" customHeight="1">
      <c r="A38" s="31">
        <v>19010200</v>
      </c>
      <c r="B38" s="45" t="s">
        <v>29</v>
      </c>
      <c r="C38" s="25">
        <f t="shared" si="0"/>
        <v>1600000</v>
      </c>
      <c r="D38" s="30"/>
      <c r="E38" s="6">
        <v>1600000</v>
      </c>
      <c r="F38" s="30"/>
      <c r="G38" s="38"/>
      <c r="H38" s="38"/>
      <c r="I38" s="38"/>
      <c r="J38" s="38"/>
      <c r="K38" s="12"/>
      <c r="L38" s="12"/>
    </row>
    <row r="39" spans="1:12" ht="65.25" customHeight="1">
      <c r="A39" s="31">
        <v>19010300</v>
      </c>
      <c r="B39" s="45" t="s">
        <v>30</v>
      </c>
      <c r="C39" s="25">
        <f t="shared" si="0"/>
        <v>3125000</v>
      </c>
      <c r="D39" s="30"/>
      <c r="E39" s="6">
        <v>3125000</v>
      </c>
      <c r="F39" s="30"/>
      <c r="G39" s="38"/>
      <c r="H39" s="38"/>
      <c r="I39" s="38"/>
      <c r="J39" s="38"/>
      <c r="K39" s="12"/>
      <c r="L39" s="12"/>
    </row>
    <row r="40" spans="1:12" ht="21" customHeight="1">
      <c r="A40" s="18">
        <v>20000000</v>
      </c>
      <c r="B40" s="19" t="s">
        <v>9</v>
      </c>
      <c r="C40" s="37">
        <f t="shared" si="0"/>
        <v>106368477</v>
      </c>
      <c r="D40" s="5">
        <f>D41+D45+D57+D62</f>
        <v>22180500</v>
      </c>
      <c r="E40" s="5">
        <f>E41+E45+E57+E62</f>
        <v>84187977</v>
      </c>
      <c r="F40" s="5"/>
      <c r="G40" s="38"/>
      <c r="H40" s="38"/>
      <c r="I40" s="38"/>
      <c r="J40" s="38"/>
      <c r="K40" s="12"/>
      <c r="L40" s="12"/>
    </row>
    <row r="41" spans="1:12" ht="30" customHeight="1">
      <c r="A41" s="18">
        <v>21000000</v>
      </c>
      <c r="B41" s="40" t="s">
        <v>10</v>
      </c>
      <c r="C41" s="37">
        <f t="shared" si="0"/>
        <v>1137000</v>
      </c>
      <c r="D41" s="5">
        <f>D42</f>
        <v>90000</v>
      </c>
      <c r="E41" s="26">
        <f>E44</f>
        <v>1047000</v>
      </c>
      <c r="F41" s="30"/>
      <c r="G41" s="38"/>
      <c r="H41" s="38"/>
      <c r="I41" s="38"/>
      <c r="J41" s="38"/>
      <c r="K41" s="12"/>
      <c r="L41" s="12"/>
    </row>
    <row r="42" spans="1:12" ht="108" customHeight="1">
      <c r="A42" s="18">
        <v>21010000</v>
      </c>
      <c r="B42" s="40" t="s">
        <v>39</v>
      </c>
      <c r="C42" s="37">
        <f t="shared" si="0"/>
        <v>90000</v>
      </c>
      <c r="D42" s="5">
        <f>D43</f>
        <v>90000</v>
      </c>
      <c r="E42" s="26"/>
      <c r="F42" s="30"/>
      <c r="G42" s="38"/>
      <c r="H42" s="38"/>
      <c r="I42" s="38"/>
      <c r="J42" s="38"/>
      <c r="K42" s="12"/>
      <c r="L42" s="12"/>
    </row>
    <row r="43" spans="1:12" ht="52.5" customHeight="1">
      <c r="A43" s="31">
        <v>21010300</v>
      </c>
      <c r="B43" s="45" t="s">
        <v>38</v>
      </c>
      <c r="C43" s="37">
        <f t="shared" si="0"/>
        <v>90000</v>
      </c>
      <c r="D43" s="30">
        <v>90000</v>
      </c>
      <c r="E43" s="26"/>
      <c r="F43" s="30"/>
      <c r="G43" s="38"/>
      <c r="H43" s="38"/>
      <c r="I43" s="38"/>
      <c r="J43" s="38"/>
      <c r="K43" s="12"/>
      <c r="L43" s="12"/>
    </row>
    <row r="44" spans="1:12" ht="50.25" customHeight="1">
      <c r="A44" s="31">
        <v>21110000</v>
      </c>
      <c r="B44" s="45" t="s">
        <v>20</v>
      </c>
      <c r="C44" s="37">
        <f t="shared" si="0"/>
        <v>1047000</v>
      </c>
      <c r="D44" s="30"/>
      <c r="E44" s="30">
        <v>1047000</v>
      </c>
      <c r="F44" s="30"/>
      <c r="G44" s="38"/>
      <c r="H44" s="38"/>
      <c r="I44" s="38"/>
      <c r="J44" s="38"/>
      <c r="K44" s="12"/>
      <c r="L44" s="12"/>
    </row>
    <row r="45" spans="1:12" ht="31.5" customHeight="1">
      <c r="A45" s="18">
        <v>22000000</v>
      </c>
      <c r="B45" s="40" t="s">
        <v>28</v>
      </c>
      <c r="C45" s="37">
        <f t="shared" si="0"/>
        <v>22090500</v>
      </c>
      <c r="D45" s="5">
        <f>D46+D54+D56</f>
        <v>22090500</v>
      </c>
      <c r="E45" s="5"/>
      <c r="F45" s="5"/>
      <c r="G45" s="38"/>
      <c r="H45" s="38"/>
      <c r="I45" s="38"/>
      <c r="J45" s="38"/>
      <c r="K45" s="12"/>
      <c r="L45" s="12"/>
    </row>
    <row r="46" spans="1:12" s="29" customFormat="1" ht="17.25" customHeight="1">
      <c r="A46" s="18">
        <v>22010000</v>
      </c>
      <c r="B46" s="24" t="s">
        <v>36</v>
      </c>
      <c r="C46" s="25">
        <f t="shared" si="0"/>
        <v>20040000</v>
      </c>
      <c r="D46" s="26">
        <f>SUM(D47:D53)</f>
        <v>20040000</v>
      </c>
      <c r="E46" s="26"/>
      <c r="F46" s="26"/>
      <c r="G46" s="27"/>
      <c r="H46" s="27"/>
      <c r="I46" s="27"/>
      <c r="J46" s="27"/>
      <c r="K46" s="28"/>
      <c r="L46" s="28"/>
    </row>
    <row r="47" spans="1:12" ht="66" customHeight="1">
      <c r="A47" s="39">
        <v>22010500</v>
      </c>
      <c r="B47" s="36" t="s">
        <v>86</v>
      </c>
      <c r="C47" s="37">
        <f t="shared" si="0"/>
        <v>10100</v>
      </c>
      <c r="D47" s="30">
        <v>10100</v>
      </c>
      <c r="E47" s="30"/>
      <c r="F47" s="30"/>
      <c r="G47" s="38"/>
      <c r="H47" s="38"/>
      <c r="I47" s="38"/>
      <c r="J47"/>
      <c r="K47" s="12"/>
      <c r="L47" s="12"/>
    </row>
    <row r="48" spans="1:12" ht="30.75">
      <c r="A48" s="39">
        <v>22011000</v>
      </c>
      <c r="B48" s="36" t="s">
        <v>16</v>
      </c>
      <c r="C48" s="37">
        <f t="shared" si="0"/>
        <v>3772300</v>
      </c>
      <c r="D48" s="30">
        <v>3772300</v>
      </c>
      <c r="E48" s="30"/>
      <c r="F48" s="30"/>
      <c r="G48" s="38"/>
      <c r="H48" s="38"/>
      <c r="I48" s="38"/>
      <c r="J48" s="38"/>
      <c r="K48" s="12"/>
      <c r="L48" s="12"/>
    </row>
    <row r="49" spans="1:12" ht="30.75">
      <c r="A49" s="39">
        <v>22011100</v>
      </c>
      <c r="B49" s="36" t="s">
        <v>0</v>
      </c>
      <c r="C49" s="37">
        <f t="shared" si="0"/>
        <v>13950000</v>
      </c>
      <c r="D49" s="30">
        <v>13950000</v>
      </c>
      <c r="E49" s="30"/>
      <c r="F49" s="30"/>
      <c r="G49" s="38"/>
      <c r="H49" s="38"/>
      <c r="I49" s="38"/>
      <c r="J49" s="38"/>
      <c r="K49" s="12"/>
      <c r="L49" s="12"/>
    </row>
    <row r="50" spans="1:12" ht="32.25" customHeight="1">
      <c r="A50" s="39">
        <v>22011800</v>
      </c>
      <c r="B50" s="36" t="s">
        <v>21</v>
      </c>
      <c r="C50" s="37">
        <f t="shared" si="0"/>
        <v>1130000</v>
      </c>
      <c r="D50" s="30">
        <v>1130000</v>
      </c>
      <c r="E50" s="30"/>
      <c r="F50" s="30"/>
      <c r="G50" s="38"/>
      <c r="H50" s="38"/>
      <c r="I50" s="38"/>
      <c r="J50" s="38"/>
      <c r="K50" s="12"/>
      <c r="L50" s="12"/>
    </row>
    <row r="51" spans="1:12" ht="32.25" customHeight="1">
      <c r="A51" s="39">
        <v>22013200</v>
      </c>
      <c r="B51" s="36" t="s">
        <v>77</v>
      </c>
      <c r="C51" s="37">
        <f t="shared" si="0"/>
        <v>245000</v>
      </c>
      <c r="D51" s="30">
        <v>245000</v>
      </c>
      <c r="E51" s="30"/>
      <c r="F51" s="30"/>
      <c r="G51" s="38"/>
      <c r="H51" s="38"/>
      <c r="I51" s="38"/>
      <c r="J51" s="38"/>
      <c r="K51" s="12"/>
      <c r="L51" s="12"/>
    </row>
    <row r="52" spans="1:12" ht="32.25" customHeight="1">
      <c r="A52" s="39">
        <v>22013300</v>
      </c>
      <c r="B52" s="36" t="s">
        <v>78</v>
      </c>
      <c r="C52" s="37">
        <f t="shared" si="0"/>
        <v>396000</v>
      </c>
      <c r="D52" s="30">
        <v>396000</v>
      </c>
      <c r="E52" s="30"/>
      <c r="F52" s="30"/>
      <c r="G52" s="38"/>
      <c r="H52" s="38"/>
      <c r="I52" s="38"/>
      <c r="J52" s="38"/>
      <c r="K52" s="12"/>
      <c r="L52" s="12"/>
    </row>
    <row r="53" spans="1:12" ht="32.25" customHeight="1">
      <c r="A53" s="39">
        <v>22013400</v>
      </c>
      <c r="B53" s="36" t="s">
        <v>79</v>
      </c>
      <c r="C53" s="37">
        <f t="shared" si="0"/>
        <v>536600</v>
      </c>
      <c r="D53" s="30">
        <v>536600</v>
      </c>
      <c r="E53" s="30"/>
      <c r="F53" s="30"/>
      <c r="G53" s="38"/>
      <c r="H53" s="38"/>
      <c r="I53" s="38"/>
      <c r="J53" s="38"/>
      <c r="K53" s="12"/>
      <c r="L53" s="12"/>
    </row>
    <row r="54" spans="1:12" ht="47.25" customHeight="1">
      <c r="A54" s="44">
        <v>22080000</v>
      </c>
      <c r="B54" s="24" t="s">
        <v>37</v>
      </c>
      <c r="C54" s="25">
        <f t="shared" si="0"/>
        <v>1350000</v>
      </c>
      <c r="D54" s="26">
        <f>D55</f>
        <v>1350000</v>
      </c>
      <c r="E54" s="26"/>
      <c r="F54" s="26"/>
      <c r="G54" s="38"/>
      <c r="H54" s="38"/>
      <c r="I54" s="38"/>
      <c r="J54" s="38"/>
      <c r="K54" s="12"/>
      <c r="L54" s="12"/>
    </row>
    <row r="55" spans="1:12" ht="48" customHeight="1">
      <c r="A55" s="39">
        <v>22080400</v>
      </c>
      <c r="B55" s="36" t="s">
        <v>22</v>
      </c>
      <c r="C55" s="37">
        <f t="shared" si="0"/>
        <v>1350000</v>
      </c>
      <c r="D55" s="30">
        <v>1350000</v>
      </c>
      <c r="E55" s="30"/>
      <c r="F55" s="30"/>
      <c r="G55" s="38"/>
      <c r="H55" s="38"/>
      <c r="I55" s="38"/>
      <c r="J55" s="38"/>
      <c r="K55" s="12"/>
      <c r="L55" s="12"/>
    </row>
    <row r="56" spans="1:12" ht="82.5" customHeight="1">
      <c r="A56" s="44">
        <v>22130000</v>
      </c>
      <c r="B56" s="24" t="s">
        <v>56</v>
      </c>
      <c r="C56" s="25">
        <f t="shared" si="0"/>
        <v>700500</v>
      </c>
      <c r="D56" s="5">
        <v>700500</v>
      </c>
      <c r="E56" s="30"/>
      <c r="F56" s="30"/>
      <c r="G56" s="38"/>
      <c r="H56" s="38"/>
      <c r="I56" s="38"/>
      <c r="J56" s="38"/>
      <c r="K56" s="12"/>
      <c r="L56" s="12"/>
    </row>
    <row r="57" spans="1:12" s="48" customFormat="1" ht="18.75" customHeight="1">
      <c r="A57" s="18">
        <v>24000000</v>
      </c>
      <c r="B57" s="40" t="s">
        <v>11</v>
      </c>
      <c r="C57" s="37">
        <f t="shared" si="0"/>
        <v>539400</v>
      </c>
      <c r="D57" s="26"/>
      <c r="E57" s="26">
        <f>E58+E60</f>
        <v>539400</v>
      </c>
      <c r="F57" s="26"/>
      <c r="G57" s="46"/>
      <c r="H57" s="46"/>
      <c r="I57" s="46"/>
      <c r="J57" s="46"/>
      <c r="K57" s="47"/>
      <c r="L57" s="47"/>
    </row>
    <row r="58" spans="1:12" s="48" customFormat="1" ht="19.5" customHeight="1">
      <c r="A58" s="44">
        <v>24060000</v>
      </c>
      <c r="B58" s="24" t="s">
        <v>1</v>
      </c>
      <c r="C58" s="25">
        <f t="shared" si="0"/>
        <v>524400</v>
      </c>
      <c r="D58" s="5"/>
      <c r="E58" s="5">
        <f>E59</f>
        <v>524400</v>
      </c>
      <c r="F58" s="5"/>
      <c r="G58" s="46"/>
      <c r="H58" s="46"/>
      <c r="I58" s="46"/>
      <c r="J58" s="46"/>
      <c r="K58" s="47"/>
      <c r="L58" s="47"/>
    </row>
    <row r="59" spans="1:12" s="48" customFormat="1" ht="61.5" customHeight="1">
      <c r="A59" s="39">
        <v>24062100</v>
      </c>
      <c r="B59" s="36" t="s">
        <v>2</v>
      </c>
      <c r="C59" s="37">
        <f t="shared" si="0"/>
        <v>524400</v>
      </c>
      <c r="D59" s="6"/>
      <c r="E59" s="6">
        <v>524400</v>
      </c>
      <c r="F59" s="26"/>
      <c r="G59" s="46"/>
      <c r="H59" s="46"/>
      <c r="I59" s="46"/>
      <c r="J59" s="46"/>
      <c r="K59" s="47"/>
      <c r="L59" s="47"/>
    </row>
    <row r="60" spans="1:12" s="48" customFormat="1" ht="31.5" customHeight="1">
      <c r="A60" s="44">
        <v>24110000</v>
      </c>
      <c r="B60" s="24" t="s">
        <v>69</v>
      </c>
      <c r="C60" s="25">
        <f>D60+E60</f>
        <v>15000</v>
      </c>
      <c r="D60" s="5"/>
      <c r="E60" s="5">
        <f>E61</f>
        <v>15000</v>
      </c>
      <c r="F60" s="26"/>
      <c r="G60" s="46"/>
      <c r="H60" s="46"/>
      <c r="I60" s="46"/>
      <c r="J60" s="46"/>
      <c r="K60" s="47"/>
      <c r="L60" s="47"/>
    </row>
    <row r="61" spans="1:12" s="48" customFormat="1" ht="66" customHeight="1">
      <c r="A61" s="96" t="s">
        <v>70</v>
      </c>
      <c r="B61" s="97" t="s">
        <v>71</v>
      </c>
      <c r="C61" s="37">
        <f>D61+E61</f>
        <v>15000</v>
      </c>
      <c r="D61" s="6"/>
      <c r="E61" s="6">
        <v>15000</v>
      </c>
      <c r="F61" s="26"/>
      <c r="G61" s="46"/>
      <c r="H61" s="46"/>
      <c r="I61" s="46"/>
      <c r="J61" s="46"/>
      <c r="K61" s="47"/>
      <c r="L61" s="47"/>
    </row>
    <row r="62" spans="1:12" s="48" customFormat="1" ht="19.5" customHeight="1">
      <c r="A62" s="49">
        <v>25000000</v>
      </c>
      <c r="B62" s="50" t="s">
        <v>12</v>
      </c>
      <c r="C62" s="37">
        <f aca="true" t="shared" si="1" ref="C62:C69">D62+E62</f>
        <v>82601577</v>
      </c>
      <c r="D62" s="6"/>
      <c r="E62" s="91">
        <f>E63+E68</f>
        <v>82601577</v>
      </c>
      <c r="F62" s="26"/>
      <c r="G62" s="46"/>
      <c r="H62" s="46"/>
      <c r="I62" s="46"/>
      <c r="J62" s="46"/>
      <c r="K62" s="47"/>
      <c r="L62" s="47"/>
    </row>
    <row r="63" spans="1:12" s="48" customFormat="1" ht="48" customHeight="1">
      <c r="A63" s="44">
        <v>25010000</v>
      </c>
      <c r="B63" s="40" t="s">
        <v>60</v>
      </c>
      <c r="C63" s="37">
        <f t="shared" si="1"/>
        <v>57889287</v>
      </c>
      <c r="D63" s="6"/>
      <c r="E63" s="91">
        <f>SUM(E64:E67)</f>
        <v>57889287</v>
      </c>
      <c r="F63" s="26"/>
      <c r="G63" s="46"/>
      <c r="H63" s="46"/>
      <c r="I63" s="46"/>
      <c r="J63" s="46"/>
      <c r="K63" s="47"/>
      <c r="L63" s="47"/>
    </row>
    <row r="64" spans="1:12" s="48" customFormat="1" ht="33.75" customHeight="1">
      <c r="A64" s="31">
        <v>25010100</v>
      </c>
      <c r="B64" s="36" t="s">
        <v>23</v>
      </c>
      <c r="C64" s="37">
        <f t="shared" si="1"/>
        <v>29692314</v>
      </c>
      <c r="D64" s="6"/>
      <c r="E64" s="92">
        <v>29692314</v>
      </c>
      <c r="F64" s="26"/>
      <c r="G64" s="46"/>
      <c r="H64" s="46"/>
      <c r="I64" s="46"/>
      <c r="J64" s="46"/>
      <c r="K64" s="47"/>
      <c r="L64" s="47"/>
    </row>
    <row r="65" spans="1:12" s="48" customFormat="1" ht="36" customHeight="1">
      <c r="A65" s="31">
        <v>25010200</v>
      </c>
      <c r="B65" s="36" t="s">
        <v>24</v>
      </c>
      <c r="C65" s="37">
        <f t="shared" si="1"/>
        <v>26868760</v>
      </c>
      <c r="D65" s="6"/>
      <c r="E65" s="92">
        <v>26868760</v>
      </c>
      <c r="F65" s="26"/>
      <c r="G65" s="46"/>
      <c r="H65" s="46"/>
      <c r="I65" s="46"/>
      <c r="J65" s="46"/>
      <c r="K65" s="47"/>
      <c r="L65" s="47"/>
    </row>
    <row r="66" spans="1:12" s="48" customFormat="1" ht="19.5" customHeight="1">
      <c r="A66" s="31">
        <v>25010300</v>
      </c>
      <c r="B66" s="36" t="s">
        <v>17</v>
      </c>
      <c r="C66" s="37">
        <f t="shared" si="1"/>
        <v>1292115</v>
      </c>
      <c r="D66" s="6"/>
      <c r="E66" s="92">
        <v>1292115</v>
      </c>
      <c r="F66" s="26"/>
      <c r="G66" s="46"/>
      <c r="H66" s="46"/>
      <c r="I66" s="46"/>
      <c r="J66" s="46"/>
      <c r="K66" s="47"/>
      <c r="L66" s="47"/>
    </row>
    <row r="67" spans="1:12" s="48" customFormat="1" ht="49.5" customHeight="1">
      <c r="A67" s="31">
        <v>25010400</v>
      </c>
      <c r="B67" s="36" t="s">
        <v>25</v>
      </c>
      <c r="C67" s="37">
        <f t="shared" si="1"/>
        <v>36098</v>
      </c>
      <c r="D67" s="6"/>
      <c r="E67" s="92">
        <v>36098</v>
      </c>
      <c r="F67" s="26"/>
      <c r="G67" s="46"/>
      <c r="H67" s="46"/>
      <c r="I67" s="46"/>
      <c r="J67" s="46"/>
      <c r="K67" s="47"/>
      <c r="L67" s="47"/>
    </row>
    <row r="68" spans="1:12" s="48" customFormat="1" ht="31.5" customHeight="1">
      <c r="A68" s="44">
        <v>25020000</v>
      </c>
      <c r="B68" s="24" t="s">
        <v>61</v>
      </c>
      <c r="C68" s="37">
        <f t="shared" si="1"/>
        <v>24712290</v>
      </c>
      <c r="D68" s="6"/>
      <c r="E68" s="91">
        <f>E69</f>
        <v>24712290</v>
      </c>
      <c r="F68" s="26"/>
      <c r="G68" s="46"/>
      <c r="H68" s="46"/>
      <c r="I68" s="46"/>
      <c r="J68" s="46"/>
      <c r="K68" s="47"/>
      <c r="L68" s="47"/>
    </row>
    <row r="69" spans="1:12" s="48" customFormat="1" ht="66.75" customHeight="1">
      <c r="A69" s="31">
        <v>25020200</v>
      </c>
      <c r="B69" s="36" t="s">
        <v>62</v>
      </c>
      <c r="C69" s="37">
        <f t="shared" si="1"/>
        <v>24712290</v>
      </c>
      <c r="D69" s="6"/>
      <c r="E69" s="92">
        <v>24712290</v>
      </c>
      <c r="F69" s="26"/>
      <c r="G69" s="46"/>
      <c r="H69" s="46"/>
      <c r="I69" s="46"/>
      <c r="J69" s="46"/>
      <c r="K69" s="47"/>
      <c r="L69" s="47"/>
    </row>
    <row r="70" spans="1:12" s="23" customFormat="1" ht="38.25" customHeight="1">
      <c r="A70" s="18"/>
      <c r="B70" s="51" t="s">
        <v>84</v>
      </c>
      <c r="C70" s="52">
        <f t="shared" si="0"/>
        <v>1038578977</v>
      </c>
      <c r="D70" s="53">
        <f>D14+D40</f>
        <v>944000000</v>
      </c>
      <c r="E70" s="53">
        <f>E14+E40</f>
        <v>94578977</v>
      </c>
      <c r="F70" s="53"/>
      <c r="G70" s="21"/>
      <c r="H70" s="105"/>
      <c r="I70" s="21"/>
      <c r="J70" s="21"/>
      <c r="K70" s="22"/>
      <c r="L70" s="22"/>
    </row>
    <row r="71" spans="1:12" ht="18.75" customHeight="1">
      <c r="A71" s="44">
        <v>40000000</v>
      </c>
      <c r="B71" s="40" t="s">
        <v>26</v>
      </c>
      <c r="C71" s="37">
        <f t="shared" si="0"/>
        <v>1372559100</v>
      </c>
      <c r="D71" s="5">
        <f>SUM(D73,D76,)</f>
        <v>909301600</v>
      </c>
      <c r="E71" s="5">
        <f>SUM(E73,E76,)</f>
        <v>463257500</v>
      </c>
      <c r="F71" s="5">
        <f>SUM(F73,F76,)</f>
        <v>31722200</v>
      </c>
      <c r="G71" s="38"/>
      <c r="H71" s="38"/>
      <c r="I71" s="38"/>
      <c r="J71" s="38"/>
      <c r="K71" s="12"/>
      <c r="L71" s="12"/>
    </row>
    <row r="72" spans="1:12" ht="18.75" customHeight="1">
      <c r="A72" s="44">
        <v>41000000</v>
      </c>
      <c r="B72" s="40" t="s">
        <v>14</v>
      </c>
      <c r="C72" s="37">
        <f t="shared" si="0"/>
        <v>1372559100</v>
      </c>
      <c r="D72" s="5">
        <f>D73+D76</f>
        <v>909301600</v>
      </c>
      <c r="E72" s="5">
        <f>E76</f>
        <v>463257500</v>
      </c>
      <c r="F72" s="5">
        <f>SUM(F73:F76)</f>
        <v>31722200</v>
      </c>
      <c r="G72" s="38"/>
      <c r="H72" s="38"/>
      <c r="I72" s="38"/>
      <c r="J72" s="38"/>
      <c r="K72" s="12"/>
      <c r="L72" s="12"/>
    </row>
    <row r="73" spans="1:12" s="48" customFormat="1" ht="15">
      <c r="A73" s="44">
        <v>41020000</v>
      </c>
      <c r="B73" s="24" t="s">
        <v>72</v>
      </c>
      <c r="C73" s="25">
        <f t="shared" si="0"/>
        <v>413374900</v>
      </c>
      <c r="D73" s="5">
        <f>D74+D75</f>
        <v>413374900</v>
      </c>
      <c r="E73" s="5"/>
      <c r="F73" s="5"/>
      <c r="G73" s="46"/>
      <c r="H73" s="46"/>
      <c r="I73" s="46"/>
      <c r="J73" s="46"/>
      <c r="K73" s="47"/>
      <c r="L73" s="47"/>
    </row>
    <row r="74" spans="1:12" s="48" customFormat="1" ht="18" customHeight="1">
      <c r="A74" s="1" t="s">
        <v>31</v>
      </c>
      <c r="B74" s="54" t="s">
        <v>40</v>
      </c>
      <c r="C74" s="55">
        <f t="shared" si="0"/>
        <v>157183300</v>
      </c>
      <c r="D74" s="6">
        <v>157183300</v>
      </c>
      <c r="E74" s="6"/>
      <c r="F74" s="6"/>
      <c r="G74" s="46"/>
      <c r="H74" s="46"/>
      <c r="I74" s="46"/>
      <c r="J74" s="46"/>
      <c r="K74" s="47"/>
      <c r="L74" s="47"/>
    </row>
    <row r="75" spans="1:12" s="48" customFormat="1" ht="66" customHeight="1">
      <c r="A75" s="1">
        <v>41020200</v>
      </c>
      <c r="B75" s="54" t="s">
        <v>66</v>
      </c>
      <c r="C75" s="55">
        <f t="shared" si="0"/>
        <v>256191600</v>
      </c>
      <c r="D75" s="6">
        <v>256191600</v>
      </c>
      <c r="E75" s="6"/>
      <c r="F75" s="6"/>
      <c r="G75" s="46"/>
      <c r="H75" s="46"/>
      <c r="I75" s="46"/>
      <c r="J75" s="46"/>
      <c r="K75" s="47"/>
      <c r="L75" s="47"/>
    </row>
    <row r="76" spans="1:12" s="48" customFormat="1" ht="36" customHeight="1">
      <c r="A76" s="56">
        <v>41030000</v>
      </c>
      <c r="B76" s="57" t="s">
        <v>73</v>
      </c>
      <c r="C76" s="37">
        <f t="shared" si="0"/>
        <v>959184200</v>
      </c>
      <c r="D76" s="26">
        <f>SUM(D77:D82)</f>
        <v>495926700</v>
      </c>
      <c r="E76" s="26">
        <f>SUM(E77:E82)</f>
        <v>463257500</v>
      </c>
      <c r="F76" s="26">
        <f>SUM(F77:F81)</f>
        <v>31722200</v>
      </c>
      <c r="G76" s="46"/>
      <c r="H76" s="46"/>
      <c r="I76" s="46"/>
      <c r="J76" s="46"/>
      <c r="K76" s="47"/>
      <c r="L76" s="47"/>
    </row>
    <row r="77" spans="1:12" ht="52.5" customHeight="1">
      <c r="A77" s="1">
        <v>41033000</v>
      </c>
      <c r="B77" s="94" t="s">
        <v>89</v>
      </c>
      <c r="C77" s="8">
        <f>D77+E77</f>
        <v>86582900</v>
      </c>
      <c r="D77" s="58">
        <v>86582900</v>
      </c>
      <c r="E77" s="30"/>
      <c r="F77" s="30"/>
      <c r="G77" s="38"/>
      <c r="H77" s="38"/>
      <c r="I77" s="38"/>
      <c r="J77" s="38"/>
      <c r="K77" s="12"/>
      <c r="L77" s="12"/>
    </row>
    <row r="78" spans="1:12" ht="43.5" customHeight="1">
      <c r="A78" s="1" t="s">
        <v>54</v>
      </c>
      <c r="B78" s="94" t="s">
        <v>55</v>
      </c>
      <c r="C78" s="8">
        <f aca="true" t="shared" si="2" ref="C78:C83">D78+E78</f>
        <v>345362800</v>
      </c>
      <c r="D78" s="58">
        <v>345362800</v>
      </c>
      <c r="E78" s="93"/>
      <c r="F78" s="30"/>
      <c r="G78" s="38"/>
      <c r="H78" s="38"/>
      <c r="I78" s="38"/>
      <c r="J78" s="38"/>
      <c r="K78" s="12"/>
      <c r="L78" s="12"/>
    </row>
    <row r="79" spans="1:12" ht="108" customHeight="1">
      <c r="A79" s="1">
        <v>41034400</v>
      </c>
      <c r="B79" s="95" t="s">
        <v>68</v>
      </c>
      <c r="C79" s="8">
        <f t="shared" si="2"/>
        <v>40262000</v>
      </c>
      <c r="D79" s="58">
        <v>40262000</v>
      </c>
      <c r="E79" s="30"/>
      <c r="F79" s="30"/>
      <c r="G79" s="38"/>
      <c r="H79" s="38"/>
      <c r="I79" s="38"/>
      <c r="J79" s="38"/>
      <c r="K79" s="12"/>
      <c r="L79" s="12"/>
    </row>
    <row r="80" spans="1:12" ht="102" customHeight="1">
      <c r="A80" s="1" t="s">
        <v>63</v>
      </c>
      <c r="B80" s="94" t="s">
        <v>64</v>
      </c>
      <c r="C80" s="8">
        <f t="shared" si="2"/>
        <v>32723800</v>
      </c>
      <c r="D80" s="58"/>
      <c r="E80" s="30">
        <v>32723800</v>
      </c>
      <c r="F80" s="98">
        <v>31722200</v>
      </c>
      <c r="G80" s="38"/>
      <c r="H80" s="38"/>
      <c r="I80" s="38"/>
      <c r="J80" s="38"/>
      <c r="K80" s="12"/>
      <c r="L80" s="12"/>
    </row>
    <row r="81" spans="1:12" ht="54" customHeight="1">
      <c r="A81" s="1">
        <v>41035400</v>
      </c>
      <c r="B81" s="94" t="s">
        <v>67</v>
      </c>
      <c r="C81" s="8">
        <f t="shared" si="2"/>
        <v>23719000</v>
      </c>
      <c r="D81" s="58">
        <v>23719000</v>
      </c>
      <c r="E81" s="30"/>
      <c r="F81" s="30"/>
      <c r="G81" s="38"/>
      <c r="H81" s="38"/>
      <c r="I81" s="38"/>
      <c r="J81" s="38"/>
      <c r="K81" s="12"/>
      <c r="L81" s="12"/>
    </row>
    <row r="82" spans="1:12" ht="96" customHeight="1">
      <c r="A82" s="1">
        <v>41037300</v>
      </c>
      <c r="B82" s="94" t="s">
        <v>65</v>
      </c>
      <c r="C82" s="8">
        <f t="shared" si="2"/>
        <v>430533700</v>
      </c>
      <c r="D82" s="58"/>
      <c r="E82" s="30">
        <v>430533700</v>
      </c>
      <c r="F82" s="30"/>
      <c r="G82" s="38"/>
      <c r="H82" s="38"/>
      <c r="I82" s="38"/>
      <c r="J82" s="38"/>
      <c r="K82" s="12"/>
      <c r="L82" s="12"/>
    </row>
    <row r="83" spans="1:12" s="61" customFormat="1" ht="20.25">
      <c r="A83" s="2"/>
      <c r="B83" s="3" t="s">
        <v>13</v>
      </c>
      <c r="C83" s="9">
        <f t="shared" si="2"/>
        <v>2411138077</v>
      </c>
      <c r="D83" s="4">
        <f>SUM(D70,D71)</f>
        <v>1853301600</v>
      </c>
      <c r="E83" s="4">
        <f>E70+E71</f>
        <v>557836477</v>
      </c>
      <c r="F83" s="4">
        <f>F70+F71</f>
        <v>31722200</v>
      </c>
      <c r="G83" s="59"/>
      <c r="H83" s="59"/>
      <c r="I83" s="59"/>
      <c r="J83" s="59"/>
      <c r="K83" s="60"/>
      <c r="L83" s="60"/>
    </row>
    <row r="84" spans="1:12" s="61" customFormat="1" ht="35.25" customHeight="1">
      <c r="A84" s="62"/>
      <c r="B84" s="63"/>
      <c r="C84" s="63"/>
      <c r="D84" s="64"/>
      <c r="E84" s="65"/>
      <c r="F84" s="65"/>
      <c r="G84" s="59"/>
      <c r="H84" s="59"/>
      <c r="I84" s="59"/>
      <c r="J84" s="59"/>
      <c r="K84" s="60"/>
      <c r="L84" s="60"/>
    </row>
    <row r="85" spans="1:12" s="61" customFormat="1" ht="19.5" customHeight="1">
      <c r="A85" s="62"/>
      <c r="B85" s="63"/>
      <c r="C85" s="63"/>
      <c r="D85" s="64"/>
      <c r="E85" s="65"/>
      <c r="F85" s="65"/>
      <c r="G85" s="59"/>
      <c r="H85" s="59"/>
      <c r="I85" s="59"/>
      <c r="J85" s="59"/>
      <c r="K85" s="60"/>
      <c r="L85" s="60"/>
    </row>
    <row r="86" spans="1:12" s="61" customFormat="1" ht="18.75" customHeight="1">
      <c r="A86" s="62"/>
      <c r="B86" s="115" t="s">
        <v>15</v>
      </c>
      <c r="C86" s="115"/>
      <c r="D86" s="115"/>
      <c r="E86" s="116" t="s">
        <v>90</v>
      </c>
      <c r="F86" s="116"/>
      <c r="G86" s="59"/>
      <c r="H86" s="59"/>
      <c r="I86" s="59"/>
      <c r="J86" s="59"/>
      <c r="K86" s="60"/>
      <c r="L86" s="60"/>
    </row>
    <row r="87" spans="1:12" ht="12.75">
      <c r="A87" s="66"/>
      <c r="B87" s="67"/>
      <c r="C87" s="67"/>
      <c r="D87" s="68"/>
      <c r="G87" s="38"/>
      <c r="H87" s="38"/>
      <c r="I87" s="38"/>
      <c r="J87" s="38"/>
      <c r="K87" s="12"/>
      <c r="L87" s="12"/>
    </row>
    <row r="88" spans="1:12" ht="15">
      <c r="A88" s="69"/>
      <c r="B88" s="70"/>
      <c r="C88" s="70"/>
      <c r="D88" s="71"/>
      <c r="E88" s="72"/>
      <c r="F88" s="72"/>
      <c r="G88" s="38"/>
      <c r="H88" s="38"/>
      <c r="I88" s="38"/>
      <c r="J88" s="38"/>
      <c r="K88" s="12"/>
      <c r="L88" s="12"/>
    </row>
    <row r="89" spans="1:12" ht="23.25" customHeight="1">
      <c r="A89" s="73"/>
      <c r="B89" s="74"/>
      <c r="C89" s="74"/>
      <c r="D89" s="75"/>
      <c r="E89" s="76"/>
      <c r="F89" s="76"/>
      <c r="G89" s="38"/>
      <c r="H89" s="38"/>
      <c r="I89" s="38"/>
      <c r="J89" s="38"/>
      <c r="K89" s="12"/>
      <c r="L89" s="12"/>
    </row>
    <row r="90" spans="1:12" ht="35.25" customHeight="1">
      <c r="A90" s="73"/>
      <c r="B90" s="77"/>
      <c r="C90" s="77"/>
      <c r="D90" s="78"/>
      <c r="G90" s="38"/>
      <c r="H90" s="38"/>
      <c r="I90" s="38"/>
      <c r="J90" s="38"/>
      <c r="K90" s="12"/>
      <c r="L90" s="12"/>
    </row>
    <row r="91" spans="1:12" ht="18">
      <c r="A91" s="73"/>
      <c r="B91" s="77"/>
      <c r="C91" s="77"/>
      <c r="D91" s="79"/>
      <c r="E91" s="38"/>
      <c r="F91" s="38"/>
      <c r="G91" s="38"/>
      <c r="H91" s="38"/>
      <c r="I91" s="38"/>
      <c r="J91" s="38"/>
      <c r="K91" s="12"/>
      <c r="L91" s="12"/>
    </row>
    <row r="92" spans="1:12" ht="20.25" customHeight="1">
      <c r="A92" s="73"/>
      <c r="B92" s="77"/>
      <c r="C92" s="77"/>
      <c r="D92" s="80"/>
      <c r="E92" s="81"/>
      <c r="F92" s="38"/>
      <c r="G92" s="38"/>
      <c r="H92" s="38"/>
      <c r="I92" s="38"/>
      <c r="J92" s="38"/>
      <c r="K92" s="12"/>
      <c r="L92" s="12"/>
    </row>
    <row r="93" spans="1:12" ht="12.75">
      <c r="A93" s="82"/>
      <c r="B93" s="77"/>
      <c r="C93" s="77"/>
      <c r="D93" s="82"/>
      <c r="E93" s="38"/>
      <c r="F93" s="38"/>
      <c r="G93" s="38"/>
      <c r="H93" s="38"/>
      <c r="I93" s="38"/>
      <c r="J93" s="38"/>
      <c r="K93" s="12"/>
      <c r="L93" s="12"/>
    </row>
    <row r="94" spans="1:12" ht="12.75">
      <c r="A94" s="82"/>
      <c r="B94" s="77"/>
      <c r="C94" s="77"/>
      <c r="D94" s="82"/>
      <c r="E94" s="38"/>
      <c r="F94" s="38"/>
      <c r="G94" s="38"/>
      <c r="H94" s="38"/>
      <c r="I94" s="38"/>
      <c r="J94" s="38"/>
      <c r="K94" s="12"/>
      <c r="L94" s="12"/>
    </row>
    <row r="95" spans="1:12" ht="12.75">
      <c r="A95" s="82"/>
      <c r="B95" s="77"/>
      <c r="C95" s="77"/>
      <c r="D95" s="82"/>
      <c r="E95" s="38"/>
      <c r="F95" s="38"/>
      <c r="G95" s="38"/>
      <c r="H95" s="38"/>
      <c r="I95" s="38"/>
      <c r="J95" s="38"/>
      <c r="K95" s="12"/>
      <c r="L95" s="12"/>
    </row>
    <row r="96" spans="1:12" ht="12.75">
      <c r="A96" s="82"/>
      <c r="B96" s="83"/>
      <c r="C96" s="83"/>
      <c r="D96" s="82"/>
      <c r="E96" s="38"/>
      <c r="F96" s="38"/>
      <c r="G96" s="38"/>
      <c r="H96" s="38"/>
      <c r="I96" s="38"/>
      <c r="J96" s="38"/>
      <c r="K96" s="12"/>
      <c r="L96" s="12"/>
    </row>
    <row r="97" spans="1:12" ht="12.75">
      <c r="A97" s="82"/>
      <c r="B97" s="77"/>
      <c r="C97" s="77"/>
      <c r="D97" s="82"/>
      <c r="E97" s="38"/>
      <c r="F97" s="38"/>
      <c r="G97" s="38"/>
      <c r="H97" s="38"/>
      <c r="I97" s="38"/>
      <c r="J97" s="38"/>
      <c r="K97" s="12"/>
      <c r="L97" s="12"/>
    </row>
    <row r="98" spans="1:12" ht="12.75">
      <c r="A98" s="82"/>
      <c r="B98" s="77"/>
      <c r="C98" s="77"/>
      <c r="D98" s="82"/>
      <c r="E98" s="38"/>
      <c r="F98" s="38"/>
      <c r="G98" s="38"/>
      <c r="H98" s="38"/>
      <c r="I98" s="38"/>
      <c r="J98" s="38"/>
      <c r="K98" s="12"/>
      <c r="L98" s="12"/>
    </row>
    <row r="99" spans="1:12" ht="12.75">
      <c r="A99" s="82"/>
      <c r="B99" s="77"/>
      <c r="C99" s="77"/>
      <c r="D99" s="82"/>
      <c r="E99" s="38"/>
      <c r="F99" s="38"/>
      <c r="G99" s="38"/>
      <c r="H99" s="38"/>
      <c r="I99" s="38"/>
      <c r="J99" s="38"/>
      <c r="K99" s="12"/>
      <c r="L99" s="12"/>
    </row>
    <row r="100" spans="1:12" ht="12.75">
      <c r="A100" s="82"/>
      <c r="B100" s="77"/>
      <c r="C100" s="77"/>
      <c r="D100" s="82"/>
      <c r="E100" s="38"/>
      <c r="F100" s="38"/>
      <c r="G100" s="38"/>
      <c r="H100" s="38"/>
      <c r="I100" s="38"/>
      <c r="J100" s="38"/>
      <c r="K100" s="12"/>
      <c r="L100" s="12"/>
    </row>
    <row r="101" spans="1:12" ht="12.75">
      <c r="A101" s="82"/>
      <c r="B101" s="77"/>
      <c r="C101" s="77"/>
      <c r="D101" s="82"/>
      <c r="E101" s="38"/>
      <c r="F101" s="38"/>
      <c r="G101" s="38"/>
      <c r="H101" s="38"/>
      <c r="I101" s="38"/>
      <c r="J101" s="38"/>
      <c r="K101" s="12"/>
      <c r="L101" s="12"/>
    </row>
    <row r="102" spans="1:12" ht="12.75">
      <c r="A102" s="82"/>
      <c r="B102" s="77"/>
      <c r="C102" s="77"/>
      <c r="D102" s="82"/>
      <c r="E102" s="38"/>
      <c r="F102" s="38"/>
      <c r="G102" s="38"/>
      <c r="H102" s="38"/>
      <c r="I102" s="38"/>
      <c r="J102" s="38"/>
      <c r="K102" s="12"/>
      <c r="L102" s="12"/>
    </row>
    <row r="103" spans="1:12" ht="12.75">
      <c r="A103" s="82"/>
      <c r="B103" s="77"/>
      <c r="C103" s="77"/>
      <c r="D103" s="82"/>
      <c r="E103" s="38"/>
      <c r="F103" s="38"/>
      <c r="G103" s="38"/>
      <c r="H103" s="38"/>
      <c r="I103" s="38"/>
      <c r="J103" s="38"/>
      <c r="K103" s="12"/>
      <c r="L103" s="12"/>
    </row>
    <row r="104" spans="1:12" ht="12.75">
      <c r="A104" s="82"/>
      <c r="B104" s="77"/>
      <c r="C104" s="77"/>
      <c r="D104" s="82"/>
      <c r="E104" s="38"/>
      <c r="F104" s="38"/>
      <c r="G104" s="38"/>
      <c r="H104" s="38"/>
      <c r="I104" s="38"/>
      <c r="J104" s="38"/>
      <c r="K104" s="12"/>
      <c r="L104" s="12"/>
    </row>
    <row r="105" spans="1:12" ht="12.75">
      <c r="A105" s="82"/>
      <c r="B105" s="77"/>
      <c r="C105" s="77"/>
      <c r="D105" s="82"/>
      <c r="E105" s="38"/>
      <c r="F105" s="38"/>
      <c r="G105" s="38"/>
      <c r="H105" s="38"/>
      <c r="I105" s="38"/>
      <c r="J105" s="38"/>
      <c r="K105" s="12"/>
      <c r="L105" s="12"/>
    </row>
    <row r="106" spans="1:12" ht="12.75">
      <c r="A106" s="82"/>
      <c r="B106" s="77"/>
      <c r="C106" s="77"/>
      <c r="D106" s="82"/>
      <c r="E106" s="38"/>
      <c r="F106" s="38"/>
      <c r="G106" s="38"/>
      <c r="H106" s="38"/>
      <c r="I106" s="38"/>
      <c r="J106" s="38"/>
      <c r="K106" s="12"/>
      <c r="L106" s="12"/>
    </row>
    <row r="107" spans="1:12" ht="12.75">
      <c r="A107" s="82"/>
      <c r="B107" s="77"/>
      <c r="C107" s="77"/>
      <c r="D107" s="82"/>
      <c r="E107" s="38"/>
      <c r="F107" s="38"/>
      <c r="G107" s="38"/>
      <c r="H107" s="38"/>
      <c r="I107" s="38"/>
      <c r="J107" s="38"/>
      <c r="K107" s="12"/>
      <c r="L107" s="12"/>
    </row>
    <row r="108" spans="1:12" ht="12.75">
      <c r="A108" s="82"/>
      <c r="B108" s="77"/>
      <c r="C108" s="77"/>
      <c r="D108" s="82"/>
      <c r="E108" s="38"/>
      <c r="F108" s="38"/>
      <c r="G108" s="38"/>
      <c r="H108" s="38"/>
      <c r="I108" s="38"/>
      <c r="J108" s="38"/>
      <c r="K108" s="12"/>
      <c r="L108" s="12"/>
    </row>
    <row r="109" spans="1:12" ht="12.75">
      <c r="A109" s="82"/>
      <c r="B109" s="77"/>
      <c r="C109" s="77"/>
      <c r="D109" s="82"/>
      <c r="E109" s="38"/>
      <c r="F109" s="38"/>
      <c r="G109" s="38"/>
      <c r="H109" s="38"/>
      <c r="I109" s="38"/>
      <c r="J109" s="38"/>
      <c r="K109" s="12"/>
      <c r="L109" s="12"/>
    </row>
    <row r="110" spans="1:12" ht="12.75">
      <c r="A110" s="82"/>
      <c r="B110" s="77"/>
      <c r="C110" s="77"/>
      <c r="D110" s="82"/>
      <c r="E110" s="38"/>
      <c r="F110" s="38"/>
      <c r="G110" s="38"/>
      <c r="H110" s="38"/>
      <c r="I110" s="38"/>
      <c r="J110" s="38"/>
      <c r="K110" s="12"/>
      <c r="L110" s="12"/>
    </row>
    <row r="111" spans="1:14" ht="12.75">
      <c r="A111" s="82"/>
      <c r="B111" s="77"/>
      <c r="C111" s="77"/>
      <c r="D111" s="82"/>
      <c r="E111" s="38"/>
      <c r="F111" s="38"/>
      <c r="G111" s="38"/>
      <c r="H111" s="38"/>
      <c r="I111" s="38"/>
      <c r="J111" s="38"/>
      <c r="K111" s="12"/>
      <c r="L111" s="12"/>
      <c r="M111" s="12"/>
      <c r="N111" s="12"/>
    </row>
    <row r="112" spans="1:14" ht="12.75">
      <c r="A112" s="82"/>
      <c r="B112" s="77"/>
      <c r="C112" s="77"/>
      <c r="D112" s="82"/>
      <c r="E112" s="38"/>
      <c r="F112" s="38"/>
      <c r="G112" s="38"/>
      <c r="H112" s="38"/>
      <c r="I112" s="38"/>
      <c r="J112" s="38"/>
      <c r="K112" s="12"/>
      <c r="L112" s="12"/>
      <c r="M112" s="12"/>
      <c r="N112" s="12"/>
    </row>
    <row r="113" spans="1:14" ht="12.75">
      <c r="A113" s="82"/>
      <c r="B113" s="77"/>
      <c r="C113" s="77"/>
      <c r="D113" s="82"/>
      <c r="E113" s="38"/>
      <c r="F113" s="38"/>
      <c r="G113" s="38"/>
      <c r="H113" s="38"/>
      <c r="I113" s="38"/>
      <c r="J113" s="38"/>
      <c r="K113" s="12"/>
      <c r="L113" s="12"/>
      <c r="M113" s="12"/>
      <c r="N113" s="12"/>
    </row>
    <row r="114" spans="1:14" ht="12.75">
      <c r="A114" s="82"/>
      <c r="B114" s="77"/>
      <c r="C114" s="77"/>
      <c r="D114" s="82"/>
      <c r="E114" s="38"/>
      <c r="F114" s="38"/>
      <c r="G114" s="38"/>
      <c r="H114" s="38"/>
      <c r="I114" s="38"/>
      <c r="J114" s="38"/>
      <c r="K114" s="12"/>
      <c r="L114" s="12"/>
      <c r="M114" s="12"/>
      <c r="N114" s="12"/>
    </row>
    <row r="115" spans="1:14" ht="12.75">
      <c r="A115" s="82"/>
      <c r="B115" s="77"/>
      <c r="C115" s="77"/>
      <c r="D115" s="82"/>
      <c r="E115" s="38"/>
      <c r="F115" s="38"/>
      <c r="G115" s="38"/>
      <c r="H115" s="38"/>
      <c r="I115" s="38"/>
      <c r="J115" s="38"/>
      <c r="K115" s="12"/>
      <c r="L115" s="12"/>
      <c r="M115" s="12"/>
      <c r="N115" s="12"/>
    </row>
    <row r="116" spans="1:14" ht="12.75">
      <c r="A116" s="82"/>
      <c r="B116" s="77"/>
      <c r="C116" s="77"/>
      <c r="D116" s="82"/>
      <c r="E116" s="38"/>
      <c r="F116" s="38"/>
      <c r="G116" s="38"/>
      <c r="H116" s="38"/>
      <c r="I116" s="38"/>
      <c r="J116" s="38"/>
      <c r="K116" s="12"/>
      <c r="L116" s="12"/>
      <c r="M116" s="12"/>
      <c r="N116" s="12"/>
    </row>
    <row r="117" spans="1:14" ht="12.75">
      <c r="A117" s="82"/>
      <c r="B117" s="77"/>
      <c r="C117" s="77"/>
      <c r="D117" s="82"/>
      <c r="E117" s="38"/>
      <c r="F117" s="38"/>
      <c r="G117" s="38"/>
      <c r="H117" s="38"/>
      <c r="I117" s="38"/>
      <c r="J117" s="38"/>
      <c r="K117" s="12"/>
      <c r="L117" s="12"/>
      <c r="M117" s="12"/>
      <c r="N117" s="12"/>
    </row>
    <row r="118" spans="1:14" ht="12.75">
      <c r="A118" s="82"/>
      <c r="B118" s="77"/>
      <c r="C118" s="77"/>
      <c r="D118" s="82"/>
      <c r="E118" s="38"/>
      <c r="F118" s="38"/>
      <c r="G118" s="38"/>
      <c r="H118" s="38"/>
      <c r="I118" s="38"/>
      <c r="J118" s="38"/>
      <c r="K118" s="12"/>
      <c r="L118" s="12"/>
      <c r="M118" s="12"/>
      <c r="N118" s="12"/>
    </row>
    <row r="119" spans="1:14" ht="12.75">
      <c r="A119" s="82"/>
      <c r="B119" s="77"/>
      <c r="C119" s="77"/>
      <c r="D119" s="82"/>
      <c r="E119" s="38"/>
      <c r="F119" s="38"/>
      <c r="G119" s="38"/>
      <c r="H119" s="38"/>
      <c r="I119" s="38"/>
      <c r="J119" s="38"/>
      <c r="K119" s="12"/>
      <c r="L119" s="12"/>
      <c r="M119" s="12"/>
      <c r="N119" s="12"/>
    </row>
    <row r="120" spans="1:14" ht="12.75">
      <c r="A120" s="82"/>
      <c r="B120" s="77"/>
      <c r="C120" s="77"/>
      <c r="D120" s="82"/>
      <c r="E120" s="38"/>
      <c r="F120" s="38"/>
      <c r="G120" s="38"/>
      <c r="H120" s="38"/>
      <c r="I120" s="38"/>
      <c r="J120" s="38"/>
      <c r="K120" s="12"/>
      <c r="L120" s="12"/>
      <c r="M120" s="12"/>
      <c r="N120" s="12"/>
    </row>
    <row r="121" spans="1:14" ht="12.75">
      <c r="A121" s="82"/>
      <c r="B121" s="77"/>
      <c r="C121" s="77"/>
      <c r="D121" s="82"/>
      <c r="E121" s="38"/>
      <c r="F121" s="38"/>
      <c r="G121" s="38"/>
      <c r="H121" s="38"/>
      <c r="I121" s="38"/>
      <c r="J121" s="38"/>
      <c r="K121" s="12"/>
      <c r="L121" s="12"/>
      <c r="M121" s="12"/>
      <c r="N121" s="12"/>
    </row>
    <row r="122" spans="1:14" ht="12.75">
      <c r="A122" s="82"/>
      <c r="B122" s="77"/>
      <c r="C122" s="77"/>
      <c r="D122" s="82"/>
      <c r="E122" s="38"/>
      <c r="F122" s="38"/>
      <c r="G122" s="38"/>
      <c r="H122" s="38"/>
      <c r="I122" s="38"/>
      <c r="J122" s="38"/>
      <c r="K122" s="12"/>
      <c r="L122" s="12"/>
      <c r="M122" s="12"/>
      <c r="N122" s="12"/>
    </row>
    <row r="123" spans="1:14" ht="12.75">
      <c r="A123" s="82"/>
      <c r="B123" s="77"/>
      <c r="C123" s="77"/>
      <c r="D123" s="82"/>
      <c r="E123" s="38"/>
      <c r="F123" s="38"/>
      <c r="G123" s="38"/>
      <c r="H123" s="38"/>
      <c r="I123" s="38"/>
      <c r="J123" s="38"/>
      <c r="K123" s="12"/>
      <c r="L123" s="12"/>
      <c r="M123" s="12"/>
      <c r="N123" s="12"/>
    </row>
    <row r="124" spans="1:14" ht="12.75">
      <c r="A124" s="82"/>
      <c r="B124" s="77"/>
      <c r="C124" s="77"/>
      <c r="D124" s="82"/>
      <c r="E124" s="38"/>
      <c r="F124" s="38"/>
      <c r="G124" s="38"/>
      <c r="H124" s="38"/>
      <c r="I124" s="38"/>
      <c r="J124" s="38"/>
      <c r="K124" s="12"/>
      <c r="L124" s="12"/>
      <c r="M124" s="12"/>
      <c r="N124" s="12"/>
    </row>
    <row r="125" spans="1:14" ht="12.75">
      <c r="A125" s="82"/>
      <c r="B125" s="77"/>
      <c r="C125" s="77"/>
      <c r="D125" s="82"/>
      <c r="E125" s="38"/>
      <c r="F125" s="38"/>
      <c r="G125" s="38"/>
      <c r="H125" s="38"/>
      <c r="I125" s="38"/>
      <c r="J125" s="38"/>
      <c r="K125" s="12"/>
      <c r="L125" s="12"/>
      <c r="M125" s="12"/>
      <c r="N125" s="12"/>
    </row>
    <row r="126" spans="1:14" ht="12.75">
      <c r="A126" s="82"/>
      <c r="B126" s="77"/>
      <c r="C126" s="77"/>
      <c r="D126" s="82"/>
      <c r="E126" s="38"/>
      <c r="F126" s="38"/>
      <c r="G126" s="38"/>
      <c r="H126" s="38"/>
      <c r="I126" s="38"/>
      <c r="J126" s="38"/>
      <c r="K126" s="12"/>
      <c r="L126" s="12"/>
      <c r="M126" s="12"/>
      <c r="N126" s="12"/>
    </row>
    <row r="127" spans="1:14" ht="12.75">
      <c r="A127" s="82"/>
      <c r="B127" s="77"/>
      <c r="C127" s="77"/>
      <c r="D127" s="82"/>
      <c r="E127" s="38"/>
      <c r="F127" s="38"/>
      <c r="G127" s="38"/>
      <c r="H127" s="38"/>
      <c r="I127" s="38"/>
      <c r="J127" s="38"/>
      <c r="K127" s="12"/>
      <c r="L127" s="12"/>
      <c r="M127" s="12"/>
      <c r="N127" s="12"/>
    </row>
    <row r="128" spans="1:14" ht="12.75">
      <c r="A128" s="82"/>
      <c r="B128" s="77"/>
      <c r="C128" s="77"/>
      <c r="D128" s="82"/>
      <c r="E128" s="38"/>
      <c r="F128" s="38"/>
      <c r="G128" s="38"/>
      <c r="H128" s="38"/>
      <c r="I128" s="38"/>
      <c r="J128" s="38"/>
      <c r="K128" s="12"/>
      <c r="L128" s="12"/>
      <c r="M128" s="12"/>
      <c r="N128" s="12"/>
    </row>
    <row r="129" spans="1:14" ht="12.75">
      <c r="A129" s="82"/>
      <c r="B129" s="84"/>
      <c r="C129" s="84"/>
      <c r="D129" s="82"/>
      <c r="E129" s="38"/>
      <c r="F129" s="38"/>
      <c r="G129" s="38"/>
      <c r="H129" s="38"/>
      <c r="I129" s="38"/>
      <c r="J129" s="38"/>
      <c r="K129" s="12"/>
      <c r="L129" s="12"/>
      <c r="M129" s="12"/>
      <c r="N129" s="12"/>
    </row>
    <row r="130" spans="1:14" ht="12.75">
      <c r="A130" s="82"/>
      <c r="B130" s="77"/>
      <c r="C130" s="77"/>
      <c r="D130" s="82"/>
      <c r="E130" s="38"/>
      <c r="F130" s="38"/>
      <c r="G130" s="38"/>
      <c r="H130" s="38"/>
      <c r="I130" s="38"/>
      <c r="J130" s="38"/>
      <c r="K130" s="12"/>
      <c r="L130" s="12"/>
      <c r="M130" s="12"/>
      <c r="N130" s="12"/>
    </row>
    <row r="131" spans="1:14" ht="12.75">
      <c r="A131" s="82"/>
      <c r="B131" s="77"/>
      <c r="C131" s="77"/>
      <c r="D131" s="82"/>
      <c r="E131" s="38"/>
      <c r="F131" s="38"/>
      <c r="G131" s="38"/>
      <c r="H131" s="38"/>
      <c r="I131" s="38"/>
      <c r="J131" s="38"/>
      <c r="K131" s="12"/>
      <c r="L131" s="12"/>
      <c r="M131" s="12"/>
      <c r="N131" s="12"/>
    </row>
    <row r="132" spans="1:14" ht="12.75">
      <c r="A132" s="82"/>
      <c r="B132" s="77"/>
      <c r="C132" s="77"/>
      <c r="D132" s="82"/>
      <c r="E132" s="38"/>
      <c r="F132" s="38"/>
      <c r="G132" s="38"/>
      <c r="H132" s="38"/>
      <c r="I132" s="38"/>
      <c r="J132" s="38"/>
      <c r="K132" s="12"/>
      <c r="L132" s="12"/>
      <c r="M132" s="12"/>
      <c r="N132" s="12"/>
    </row>
    <row r="133" spans="1:14" ht="12.75">
      <c r="A133" s="82"/>
      <c r="B133" s="77"/>
      <c r="C133" s="77"/>
      <c r="D133" s="82"/>
      <c r="E133" s="38"/>
      <c r="F133" s="38"/>
      <c r="G133" s="38"/>
      <c r="H133" s="38"/>
      <c r="I133" s="38"/>
      <c r="J133" s="38"/>
      <c r="K133" s="12"/>
      <c r="L133" s="12"/>
      <c r="M133" s="12"/>
      <c r="N133" s="12"/>
    </row>
    <row r="134" spans="1:14" ht="12.75">
      <c r="A134" s="82"/>
      <c r="B134" s="77"/>
      <c r="C134" s="77"/>
      <c r="D134" s="82"/>
      <c r="E134" s="38"/>
      <c r="F134" s="38"/>
      <c r="G134" s="38"/>
      <c r="H134" s="38"/>
      <c r="I134" s="38"/>
      <c r="J134" s="38"/>
      <c r="K134" s="12"/>
      <c r="L134" s="12"/>
      <c r="M134" s="12"/>
      <c r="N134" s="12"/>
    </row>
    <row r="135" spans="1:14" ht="12.75">
      <c r="A135" s="82"/>
      <c r="B135" s="84"/>
      <c r="C135" s="84"/>
      <c r="D135" s="82"/>
      <c r="E135" s="38"/>
      <c r="F135" s="38"/>
      <c r="G135" s="38"/>
      <c r="H135" s="38"/>
      <c r="I135" s="38"/>
      <c r="J135" s="38"/>
      <c r="K135" s="12"/>
      <c r="L135" s="12"/>
      <c r="M135" s="12"/>
      <c r="N135" s="12"/>
    </row>
    <row r="136" spans="1:14" ht="12.75">
      <c r="A136" s="82"/>
      <c r="B136" s="77"/>
      <c r="C136" s="77"/>
      <c r="D136" s="82"/>
      <c r="E136" s="38"/>
      <c r="F136" s="38"/>
      <c r="G136" s="38"/>
      <c r="H136" s="38"/>
      <c r="I136" s="38"/>
      <c r="J136" s="38"/>
      <c r="K136" s="12"/>
      <c r="L136" s="12"/>
      <c r="M136" s="12"/>
      <c r="N136" s="12"/>
    </row>
    <row r="137" spans="1:14" ht="12.75">
      <c r="A137" s="82"/>
      <c r="B137" s="77"/>
      <c r="C137" s="77"/>
      <c r="D137" s="82"/>
      <c r="E137" s="38"/>
      <c r="F137" s="38"/>
      <c r="G137" s="38"/>
      <c r="H137" s="38"/>
      <c r="I137" s="38"/>
      <c r="J137" s="38"/>
      <c r="K137" s="12"/>
      <c r="L137" s="12"/>
      <c r="M137" s="12"/>
      <c r="N137" s="12"/>
    </row>
    <row r="138" spans="1:14" ht="12.75">
      <c r="A138" s="82"/>
      <c r="B138" s="77"/>
      <c r="C138" s="77"/>
      <c r="D138" s="82"/>
      <c r="E138" s="38"/>
      <c r="F138" s="38"/>
      <c r="G138" s="38"/>
      <c r="H138" s="38"/>
      <c r="I138" s="38"/>
      <c r="J138" s="38"/>
      <c r="K138" s="12"/>
      <c r="L138" s="12"/>
      <c r="M138" s="12"/>
      <c r="N138" s="12"/>
    </row>
    <row r="139" spans="1:14" ht="12.75">
      <c r="A139" s="82"/>
      <c r="B139" s="77"/>
      <c r="C139" s="77"/>
      <c r="D139" s="82"/>
      <c r="E139" s="38"/>
      <c r="F139" s="38"/>
      <c r="G139" s="38"/>
      <c r="H139" s="38"/>
      <c r="I139" s="38"/>
      <c r="J139" s="38"/>
      <c r="K139" s="12"/>
      <c r="L139" s="12"/>
      <c r="M139" s="12"/>
      <c r="N139" s="12"/>
    </row>
    <row r="140" spans="1:14" ht="12.75">
      <c r="A140" s="82"/>
      <c r="B140" s="77"/>
      <c r="C140" s="77"/>
      <c r="D140" s="82"/>
      <c r="E140" s="38"/>
      <c r="F140" s="38"/>
      <c r="G140" s="38"/>
      <c r="H140" s="38"/>
      <c r="I140" s="38"/>
      <c r="J140" s="38"/>
      <c r="K140" s="12"/>
      <c r="L140" s="12"/>
      <c r="M140" s="12"/>
      <c r="N140" s="12"/>
    </row>
    <row r="141" spans="1:14" ht="12.75">
      <c r="A141" s="82"/>
      <c r="B141" s="77"/>
      <c r="C141" s="77"/>
      <c r="D141" s="82"/>
      <c r="E141" s="38"/>
      <c r="F141" s="38"/>
      <c r="G141" s="38"/>
      <c r="H141" s="38"/>
      <c r="I141" s="38"/>
      <c r="J141" s="38"/>
      <c r="K141" s="12"/>
      <c r="L141" s="12"/>
      <c r="M141" s="12"/>
      <c r="N141" s="12"/>
    </row>
    <row r="142" spans="1:14" ht="12.75">
      <c r="A142" s="82"/>
      <c r="B142" s="77"/>
      <c r="C142" s="77"/>
      <c r="D142" s="82"/>
      <c r="E142" s="38"/>
      <c r="F142" s="38"/>
      <c r="G142" s="38"/>
      <c r="H142" s="38"/>
      <c r="I142" s="38"/>
      <c r="J142" s="38"/>
      <c r="K142" s="12"/>
      <c r="L142" s="12"/>
      <c r="M142" s="12"/>
      <c r="N142" s="12"/>
    </row>
    <row r="143" spans="1:14" ht="12.75">
      <c r="A143" s="82"/>
      <c r="B143" s="77"/>
      <c r="C143" s="77"/>
      <c r="D143" s="82"/>
      <c r="E143" s="38"/>
      <c r="F143" s="38"/>
      <c r="G143" s="38"/>
      <c r="H143" s="38"/>
      <c r="I143" s="38"/>
      <c r="J143" s="38"/>
      <c r="K143" s="12"/>
      <c r="L143" s="12"/>
      <c r="M143" s="12"/>
      <c r="N143" s="12"/>
    </row>
    <row r="144" spans="1:14" ht="12.75">
      <c r="A144" s="82"/>
      <c r="B144" s="77"/>
      <c r="C144" s="77"/>
      <c r="D144" s="82"/>
      <c r="E144" s="38"/>
      <c r="F144" s="38"/>
      <c r="G144" s="38"/>
      <c r="H144" s="38"/>
      <c r="I144" s="38"/>
      <c r="J144" s="38"/>
      <c r="K144" s="12"/>
      <c r="L144" s="12"/>
      <c r="M144" s="12"/>
      <c r="N144" s="12"/>
    </row>
    <row r="145" spans="1:14" ht="12.75">
      <c r="A145" s="82"/>
      <c r="B145" s="77"/>
      <c r="C145" s="77"/>
      <c r="D145" s="82"/>
      <c r="E145" s="38"/>
      <c r="F145" s="38"/>
      <c r="G145" s="38"/>
      <c r="H145" s="38"/>
      <c r="I145" s="38"/>
      <c r="J145" s="38"/>
      <c r="K145" s="12"/>
      <c r="L145" s="12"/>
      <c r="M145" s="12"/>
      <c r="N145" s="12"/>
    </row>
    <row r="146" spans="1:14" ht="12.75">
      <c r="A146" s="82"/>
      <c r="B146" s="77"/>
      <c r="C146" s="77"/>
      <c r="D146" s="82"/>
      <c r="E146" s="38"/>
      <c r="F146" s="38"/>
      <c r="G146" s="38"/>
      <c r="H146" s="38"/>
      <c r="I146" s="38"/>
      <c r="J146" s="38"/>
      <c r="K146" s="12"/>
      <c r="L146" s="12"/>
      <c r="M146" s="12"/>
      <c r="N146" s="12"/>
    </row>
    <row r="147" spans="1:14" ht="12.75">
      <c r="A147" s="82"/>
      <c r="B147" s="77"/>
      <c r="C147" s="77"/>
      <c r="D147" s="85"/>
      <c r="E147" s="12"/>
      <c r="F147" s="12"/>
      <c r="G147" s="12"/>
      <c r="H147" s="12"/>
      <c r="I147" s="12"/>
      <c r="J147" s="12"/>
      <c r="K147" s="12"/>
      <c r="L147" s="12"/>
      <c r="M147" s="12"/>
      <c r="N147" s="12"/>
    </row>
    <row r="148" spans="1:14" ht="12.75">
      <c r="A148" s="82"/>
      <c r="B148" s="77"/>
      <c r="C148" s="77"/>
      <c r="D148" s="85"/>
      <c r="E148" s="12"/>
      <c r="F148" s="12"/>
      <c r="G148" s="12"/>
      <c r="H148" s="12"/>
      <c r="I148" s="12"/>
      <c r="J148" s="12"/>
      <c r="K148" s="12"/>
      <c r="L148" s="12"/>
      <c r="M148" s="12"/>
      <c r="N148" s="12"/>
    </row>
    <row r="149" spans="1:14" ht="12.75">
      <c r="A149" s="82"/>
      <c r="B149" s="74"/>
      <c r="C149" s="74"/>
      <c r="D149" s="86"/>
      <c r="E149" s="12"/>
      <c r="F149" s="12"/>
      <c r="G149" s="12"/>
      <c r="H149" s="12"/>
      <c r="I149" s="12"/>
      <c r="J149" s="12"/>
      <c r="K149" s="12"/>
      <c r="L149" s="12"/>
      <c r="M149" s="12"/>
      <c r="N149" s="12"/>
    </row>
    <row r="150" spans="1:14" ht="12.75">
      <c r="A150" s="82"/>
      <c r="B150" s="74"/>
      <c r="C150" s="74"/>
      <c r="D150" s="86"/>
      <c r="E150" s="12"/>
      <c r="F150" s="12"/>
      <c r="G150" s="12"/>
      <c r="H150" s="12"/>
      <c r="I150" s="12"/>
      <c r="J150" s="12"/>
      <c r="K150" s="12"/>
      <c r="L150" s="12"/>
      <c r="M150" s="12"/>
      <c r="N150" s="12"/>
    </row>
    <row r="151" spans="1:14" ht="12.75">
      <c r="A151" s="82"/>
      <c r="B151" s="87"/>
      <c r="C151" s="87"/>
      <c r="D151" s="86"/>
      <c r="E151" s="12"/>
      <c r="F151" s="12"/>
      <c r="G151" s="12"/>
      <c r="H151" s="12"/>
      <c r="I151" s="12"/>
      <c r="J151" s="12"/>
      <c r="K151" s="12"/>
      <c r="L151" s="12"/>
      <c r="M151" s="12"/>
      <c r="N151" s="12"/>
    </row>
    <row r="152" spans="1:14" ht="12.75">
      <c r="A152" s="88"/>
      <c r="B152" s="87"/>
      <c r="C152" s="87"/>
      <c r="D152" s="86"/>
      <c r="E152" s="12"/>
      <c r="F152" s="12"/>
      <c r="G152" s="12"/>
      <c r="H152" s="12"/>
      <c r="I152" s="12"/>
      <c r="J152" s="12"/>
      <c r="K152" s="12"/>
      <c r="L152" s="12"/>
      <c r="M152" s="12"/>
      <c r="N152" s="12"/>
    </row>
    <row r="153" spans="1:14" ht="12.75">
      <c r="A153" s="88"/>
      <c r="B153" s="74"/>
      <c r="C153" s="74"/>
      <c r="D153" s="86"/>
      <c r="E153" s="12"/>
      <c r="F153" s="12"/>
      <c r="G153" s="12"/>
      <c r="H153" s="12"/>
      <c r="I153" s="12"/>
      <c r="J153" s="12"/>
      <c r="K153" s="12"/>
      <c r="L153" s="12"/>
      <c r="M153" s="12"/>
      <c r="N153" s="12"/>
    </row>
    <row r="154" spans="1:14" ht="12.75">
      <c r="A154" s="88"/>
      <c r="B154" s="74"/>
      <c r="C154" s="74"/>
      <c r="D154" s="86"/>
      <c r="E154" s="12"/>
      <c r="F154" s="12"/>
      <c r="G154" s="12"/>
      <c r="H154" s="12"/>
      <c r="I154" s="12"/>
      <c r="J154" s="12"/>
      <c r="K154" s="12"/>
      <c r="L154" s="12"/>
      <c r="M154" s="12"/>
      <c r="N154" s="12"/>
    </row>
    <row r="155" spans="1:14" ht="12.75">
      <c r="A155" s="88"/>
      <c r="B155" s="74"/>
      <c r="C155" s="74"/>
      <c r="D155" s="86"/>
      <c r="E155" s="12"/>
      <c r="F155" s="12"/>
      <c r="G155" s="12"/>
      <c r="H155" s="12"/>
      <c r="I155" s="12"/>
      <c r="J155" s="12"/>
      <c r="K155" s="12"/>
      <c r="L155" s="12"/>
      <c r="M155" s="12"/>
      <c r="N155" s="12"/>
    </row>
    <row r="156" spans="1:14" ht="12.75">
      <c r="A156" s="88"/>
      <c r="B156" s="74"/>
      <c r="C156" s="74"/>
      <c r="D156" s="86"/>
      <c r="E156" s="12"/>
      <c r="F156" s="12"/>
      <c r="G156" s="12"/>
      <c r="H156" s="12"/>
      <c r="I156" s="12"/>
      <c r="J156" s="12"/>
      <c r="K156" s="12"/>
      <c r="L156" s="12"/>
      <c r="M156" s="12"/>
      <c r="N156" s="12"/>
    </row>
    <row r="157" spans="1:14" ht="12.75">
      <c r="A157" s="88"/>
      <c r="B157" s="74"/>
      <c r="C157" s="74"/>
      <c r="D157" s="86"/>
      <c r="E157" s="12"/>
      <c r="F157" s="12"/>
      <c r="G157" s="12"/>
      <c r="H157" s="12"/>
      <c r="I157" s="12"/>
      <c r="J157" s="12"/>
      <c r="K157" s="12"/>
      <c r="L157" s="12"/>
      <c r="M157" s="12"/>
      <c r="N157" s="12"/>
    </row>
    <row r="158" spans="1:14" ht="12.75">
      <c r="A158" s="88"/>
      <c r="B158" s="74"/>
      <c r="C158" s="74"/>
      <c r="D158" s="86"/>
      <c r="E158" s="12"/>
      <c r="F158" s="12"/>
      <c r="G158" s="12"/>
      <c r="H158" s="12"/>
      <c r="I158" s="12"/>
      <c r="J158" s="12"/>
      <c r="K158" s="12"/>
      <c r="L158" s="12"/>
      <c r="M158" s="12"/>
      <c r="N158" s="12"/>
    </row>
    <row r="159" spans="1:14" ht="12.75">
      <c r="A159" s="88"/>
      <c r="B159" s="74"/>
      <c r="C159" s="74"/>
      <c r="D159" s="86"/>
      <c r="E159" s="12"/>
      <c r="F159" s="12"/>
      <c r="G159" s="12"/>
      <c r="H159" s="12"/>
      <c r="I159" s="12"/>
      <c r="J159" s="12"/>
      <c r="K159" s="12"/>
      <c r="L159" s="12"/>
      <c r="M159" s="12"/>
      <c r="N159" s="12"/>
    </row>
    <row r="160" spans="1:14" ht="12.75">
      <c r="A160" s="88"/>
      <c r="B160" s="74"/>
      <c r="C160" s="74"/>
      <c r="D160" s="86"/>
      <c r="E160" s="12"/>
      <c r="F160" s="12"/>
      <c r="G160" s="12"/>
      <c r="H160" s="12"/>
      <c r="I160" s="12"/>
      <c r="J160" s="12"/>
      <c r="K160" s="12"/>
      <c r="L160" s="12"/>
      <c r="M160" s="12"/>
      <c r="N160" s="12"/>
    </row>
    <row r="161" spans="1:14" ht="12.75">
      <c r="A161" s="88"/>
      <c r="B161" s="74"/>
      <c r="C161" s="74"/>
      <c r="D161" s="86"/>
      <c r="E161" s="12"/>
      <c r="F161" s="12"/>
      <c r="G161" s="12"/>
      <c r="H161" s="12"/>
      <c r="I161" s="12"/>
      <c r="J161" s="12"/>
      <c r="K161" s="12"/>
      <c r="L161" s="12"/>
      <c r="M161" s="12"/>
      <c r="N161" s="12"/>
    </row>
    <row r="162" spans="1:14" ht="12.75">
      <c r="A162" s="88"/>
      <c r="B162" s="74"/>
      <c r="C162" s="74"/>
      <c r="D162" s="86"/>
      <c r="E162" s="12"/>
      <c r="F162" s="12"/>
      <c r="G162" s="12"/>
      <c r="H162" s="12"/>
      <c r="I162" s="12"/>
      <c r="J162" s="12"/>
      <c r="K162" s="12"/>
      <c r="L162" s="12"/>
      <c r="M162" s="12"/>
      <c r="N162" s="12"/>
    </row>
    <row r="163" spans="1:14" ht="12.75">
      <c r="A163" s="88"/>
      <c r="B163" s="74"/>
      <c r="C163" s="74"/>
      <c r="D163" s="86"/>
      <c r="E163" s="12"/>
      <c r="F163" s="12"/>
      <c r="G163" s="12"/>
      <c r="H163" s="12"/>
      <c r="I163" s="12"/>
      <c r="J163" s="12"/>
      <c r="K163" s="12"/>
      <c r="L163" s="12"/>
      <c r="M163" s="12"/>
      <c r="N163" s="12"/>
    </row>
    <row r="164" spans="1:14" ht="12.75">
      <c r="A164" s="88"/>
      <c r="B164" s="74"/>
      <c r="C164" s="74"/>
      <c r="D164" s="86"/>
      <c r="E164" s="12"/>
      <c r="F164" s="12"/>
      <c r="G164" s="12"/>
      <c r="H164" s="12"/>
      <c r="I164" s="12"/>
      <c r="J164" s="12"/>
      <c r="K164" s="12"/>
      <c r="L164" s="12"/>
      <c r="M164" s="12"/>
      <c r="N164" s="12"/>
    </row>
    <row r="165" spans="1:14" ht="12.75">
      <c r="A165" s="88"/>
      <c r="B165" s="74"/>
      <c r="C165" s="74"/>
      <c r="D165" s="86"/>
      <c r="E165" s="12"/>
      <c r="F165" s="12"/>
      <c r="G165" s="12"/>
      <c r="H165" s="12"/>
      <c r="I165" s="12"/>
      <c r="J165" s="12"/>
      <c r="K165" s="12"/>
      <c r="L165" s="12"/>
      <c r="M165" s="12"/>
      <c r="N165" s="12"/>
    </row>
    <row r="166" spans="1:14" ht="12.75">
      <c r="A166" s="88"/>
      <c r="B166" s="74"/>
      <c r="C166" s="74"/>
      <c r="D166" s="86"/>
      <c r="E166" s="12"/>
      <c r="F166" s="12"/>
      <c r="G166" s="12"/>
      <c r="H166" s="12"/>
      <c r="I166" s="12"/>
      <c r="J166" s="12"/>
      <c r="K166" s="12"/>
      <c r="L166" s="12"/>
      <c r="M166" s="12"/>
      <c r="N166" s="12"/>
    </row>
    <row r="167" spans="1:14" ht="12.75">
      <c r="A167" s="88"/>
      <c r="B167" s="74"/>
      <c r="C167" s="74"/>
      <c r="D167" s="86"/>
      <c r="E167" s="12"/>
      <c r="F167" s="12"/>
      <c r="G167" s="12"/>
      <c r="H167" s="12"/>
      <c r="I167" s="12"/>
      <c r="J167" s="12"/>
      <c r="K167" s="12"/>
      <c r="L167" s="12"/>
      <c r="M167" s="12"/>
      <c r="N167" s="12"/>
    </row>
    <row r="168" spans="1:14" ht="12.75">
      <c r="A168" s="88"/>
      <c r="B168" s="74"/>
      <c r="C168" s="74"/>
      <c r="D168" s="86"/>
      <c r="E168" s="12"/>
      <c r="F168" s="12"/>
      <c r="G168" s="12"/>
      <c r="H168" s="12"/>
      <c r="I168" s="12"/>
      <c r="J168" s="12"/>
      <c r="K168" s="12"/>
      <c r="L168" s="12"/>
      <c r="M168" s="12"/>
      <c r="N168" s="12"/>
    </row>
    <row r="169" spans="1:14" ht="12.75">
      <c r="A169" s="88"/>
      <c r="B169" s="74"/>
      <c r="C169" s="74"/>
      <c r="D169" s="86"/>
      <c r="E169" s="12"/>
      <c r="F169" s="12"/>
      <c r="G169" s="12"/>
      <c r="H169" s="12"/>
      <c r="I169" s="12"/>
      <c r="J169" s="12"/>
      <c r="K169" s="12"/>
      <c r="L169" s="12"/>
      <c r="M169" s="12"/>
      <c r="N169" s="12"/>
    </row>
    <row r="170" spans="1:14" ht="12.75">
      <c r="A170" s="88"/>
      <c r="B170" s="74"/>
      <c r="C170" s="74"/>
      <c r="D170" s="86"/>
      <c r="E170" s="12"/>
      <c r="F170" s="12"/>
      <c r="G170" s="12"/>
      <c r="H170" s="12"/>
      <c r="I170" s="12"/>
      <c r="J170" s="12"/>
      <c r="K170" s="12"/>
      <c r="L170" s="12"/>
      <c r="M170" s="12"/>
      <c r="N170" s="12"/>
    </row>
    <row r="171" spans="1:14" ht="12.75">
      <c r="A171" s="88"/>
      <c r="B171" s="74"/>
      <c r="C171" s="74"/>
      <c r="D171" s="86"/>
      <c r="E171" s="12"/>
      <c r="F171" s="12"/>
      <c r="G171" s="12"/>
      <c r="H171" s="12"/>
      <c r="I171" s="12"/>
      <c r="J171" s="12"/>
      <c r="K171" s="12"/>
      <c r="L171" s="12"/>
      <c r="M171" s="12"/>
      <c r="N171" s="12"/>
    </row>
    <row r="172" spans="1:14" ht="12.75">
      <c r="A172" s="88"/>
      <c r="B172" s="74"/>
      <c r="C172" s="74"/>
      <c r="D172" s="86"/>
      <c r="E172" s="12"/>
      <c r="F172" s="12"/>
      <c r="G172" s="12"/>
      <c r="H172" s="12"/>
      <c r="I172" s="12"/>
      <c r="J172" s="12"/>
      <c r="K172" s="12"/>
      <c r="L172" s="12"/>
      <c r="M172" s="12"/>
      <c r="N172" s="12"/>
    </row>
    <row r="173" spans="1:14" ht="12.75">
      <c r="A173" s="88"/>
      <c r="B173" s="74"/>
      <c r="C173" s="74"/>
      <c r="D173" s="86"/>
      <c r="E173" s="12"/>
      <c r="F173" s="12"/>
      <c r="G173" s="12"/>
      <c r="H173" s="12"/>
      <c r="I173" s="12"/>
      <c r="J173" s="12"/>
      <c r="K173" s="12"/>
      <c r="L173" s="12"/>
      <c r="M173" s="12"/>
      <c r="N173" s="12"/>
    </row>
    <row r="174" spans="1:14" ht="12.75">
      <c r="A174" s="88"/>
      <c r="B174" s="74"/>
      <c r="C174" s="74"/>
      <c r="D174" s="86"/>
      <c r="E174" s="12"/>
      <c r="F174" s="12"/>
      <c r="G174" s="12"/>
      <c r="H174" s="12"/>
      <c r="I174" s="12"/>
      <c r="J174" s="12"/>
      <c r="K174" s="12"/>
      <c r="L174" s="12"/>
      <c r="M174" s="12"/>
      <c r="N174" s="12"/>
    </row>
    <row r="175" spans="1:14" ht="12.75">
      <c r="A175" s="88"/>
      <c r="B175" s="74"/>
      <c r="C175" s="74"/>
      <c r="D175" s="86"/>
      <c r="E175" s="12"/>
      <c r="F175" s="12"/>
      <c r="G175" s="12"/>
      <c r="H175" s="12"/>
      <c r="I175" s="12"/>
      <c r="J175" s="12"/>
      <c r="K175" s="12"/>
      <c r="L175" s="12"/>
      <c r="M175" s="12"/>
      <c r="N175" s="12"/>
    </row>
    <row r="176" spans="1:14" ht="12.75">
      <c r="A176" s="88"/>
      <c r="B176" s="74"/>
      <c r="C176" s="74"/>
      <c r="D176" s="86"/>
      <c r="E176" s="12"/>
      <c r="F176" s="12"/>
      <c r="G176" s="12"/>
      <c r="H176" s="12"/>
      <c r="I176" s="12"/>
      <c r="J176" s="12"/>
      <c r="K176" s="12"/>
      <c r="L176" s="12"/>
      <c r="M176" s="12"/>
      <c r="N176" s="12"/>
    </row>
    <row r="177" spans="1:14" ht="12.75">
      <c r="A177" s="88"/>
      <c r="B177" s="74"/>
      <c r="C177" s="74"/>
      <c r="D177" s="86"/>
      <c r="E177" s="12"/>
      <c r="F177" s="12"/>
      <c r="G177" s="12"/>
      <c r="H177" s="12"/>
      <c r="I177" s="12"/>
      <c r="J177" s="12"/>
      <c r="K177" s="12"/>
      <c r="L177" s="12"/>
      <c r="M177" s="12"/>
      <c r="N177" s="12"/>
    </row>
    <row r="178" spans="1:14" ht="12.75">
      <c r="A178" s="88"/>
      <c r="B178" s="74"/>
      <c r="C178" s="74"/>
      <c r="D178" s="86"/>
      <c r="E178" s="12"/>
      <c r="F178" s="12"/>
      <c r="G178" s="12"/>
      <c r="H178" s="12"/>
      <c r="I178" s="12"/>
      <c r="J178" s="12"/>
      <c r="K178" s="12"/>
      <c r="L178" s="12"/>
      <c r="M178" s="12"/>
      <c r="N178" s="12"/>
    </row>
    <row r="179" spans="1:14" ht="12.75">
      <c r="A179" s="88"/>
      <c r="B179" s="74"/>
      <c r="C179" s="74"/>
      <c r="D179" s="86"/>
      <c r="E179" s="12"/>
      <c r="F179" s="12"/>
      <c r="G179" s="12"/>
      <c r="H179" s="12"/>
      <c r="I179" s="12"/>
      <c r="J179" s="12"/>
      <c r="K179" s="12"/>
      <c r="L179" s="12"/>
      <c r="M179" s="12"/>
      <c r="N179" s="12"/>
    </row>
    <row r="180" spans="1:14" ht="12.75">
      <c r="A180" s="88"/>
      <c r="B180" s="74"/>
      <c r="C180" s="74"/>
      <c r="D180" s="86"/>
      <c r="E180" s="12"/>
      <c r="F180" s="12"/>
      <c r="G180" s="12"/>
      <c r="H180" s="12"/>
      <c r="I180" s="12"/>
      <c r="J180" s="12"/>
      <c r="K180" s="12"/>
      <c r="L180" s="12"/>
      <c r="M180" s="12"/>
      <c r="N180" s="12"/>
    </row>
    <row r="181" spans="1:14" ht="12.75">
      <c r="A181" s="88"/>
      <c r="B181" s="74"/>
      <c r="C181" s="74"/>
      <c r="D181" s="86"/>
      <c r="E181" s="12"/>
      <c r="F181" s="12"/>
      <c r="G181" s="12"/>
      <c r="H181" s="12"/>
      <c r="I181" s="12"/>
      <c r="J181" s="12"/>
      <c r="K181" s="12"/>
      <c r="L181" s="12"/>
      <c r="M181" s="12"/>
      <c r="N181" s="12"/>
    </row>
    <row r="182" spans="1:14" ht="12.75">
      <c r="A182" s="88"/>
      <c r="B182" s="74"/>
      <c r="C182" s="74"/>
      <c r="D182" s="86"/>
      <c r="E182" s="12"/>
      <c r="F182" s="12"/>
      <c r="G182" s="12"/>
      <c r="H182" s="12"/>
      <c r="I182" s="12"/>
      <c r="J182" s="12"/>
      <c r="K182" s="12"/>
      <c r="L182" s="12"/>
      <c r="M182" s="12"/>
      <c r="N182" s="12"/>
    </row>
    <row r="183" spans="1:14" ht="12.75">
      <c r="A183" s="88"/>
      <c r="B183" s="74"/>
      <c r="C183" s="74"/>
      <c r="D183" s="86"/>
      <c r="E183" s="12"/>
      <c r="F183" s="12"/>
      <c r="G183" s="12"/>
      <c r="H183" s="12"/>
      <c r="I183" s="12"/>
      <c r="J183" s="12"/>
      <c r="K183" s="12"/>
      <c r="L183" s="12"/>
      <c r="M183" s="12"/>
      <c r="N183" s="12"/>
    </row>
    <row r="184" spans="1:14" ht="12.75">
      <c r="A184" s="88"/>
      <c r="B184" s="74"/>
      <c r="C184" s="74"/>
      <c r="D184" s="86"/>
      <c r="E184" s="12"/>
      <c r="F184" s="12"/>
      <c r="G184" s="12"/>
      <c r="H184" s="12"/>
      <c r="I184" s="12"/>
      <c r="J184" s="12"/>
      <c r="K184" s="12"/>
      <c r="L184" s="12"/>
      <c r="M184" s="12"/>
      <c r="N184" s="12"/>
    </row>
    <row r="185" spans="1:14" ht="12.75">
      <c r="A185" s="88"/>
      <c r="B185" s="74"/>
      <c r="C185" s="74"/>
      <c r="D185" s="86"/>
      <c r="E185" s="12"/>
      <c r="F185" s="12"/>
      <c r="G185" s="12"/>
      <c r="H185" s="12"/>
      <c r="I185" s="12"/>
      <c r="J185" s="12"/>
      <c r="K185" s="12"/>
      <c r="L185" s="12"/>
      <c r="M185" s="12"/>
      <c r="N185" s="12"/>
    </row>
    <row r="186" spans="1:14" ht="12.75">
      <c r="A186" s="88"/>
      <c r="B186" s="74"/>
      <c r="C186" s="74"/>
      <c r="D186" s="86"/>
      <c r="E186" s="12"/>
      <c r="F186" s="12"/>
      <c r="G186" s="12"/>
      <c r="H186" s="12"/>
      <c r="I186" s="12"/>
      <c r="J186" s="12"/>
      <c r="K186" s="12"/>
      <c r="L186" s="12"/>
      <c r="M186" s="12"/>
      <c r="N186" s="12"/>
    </row>
    <row r="187" spans="1:14" ht="12.75">
      <c r="A187" s="88"/>
      <c r="B187" s="74"/>
      <c r="C187" s="74"/>
      <c r="D187" s="86"/>
      <c r="E187" s="12"/>
      <c r="F187" s="12"/>
      <c r="G187" s="12"/>
      <c r="H187" s="12"/>
      <c r="I187" s="12"/>
      <c r="J187" s="12"/>
      <c r="K187" s="12"/>
      <c r="L187" s="12"/>
      <c r="M187" s="12"/>
      <c r="N187" s="12"/>
    </row>
    <row r="188" spans="1:14" ht="12.75">
      <c r="A188" s="88"/>
      <c r="B188" s="74"/>
      <c r="C188" s="74"/>
      <c r="D188" s="86"/>
      <c r="E188" s="12"/>
      <c r="F188" s="12"/>
      <c r="G188" s="12"/>
      <c r="H188" s="12"/>
      <c r="I188" s="12"/>
      <c r="J188" s="12"/>
      <c r="K188" s="12"/>
      <c r="L188" s="12"/>
      <c r="M188" s="12"/>
      <c r="N188" s="12"/>
    </row>
    <row r="189" spans="1:14" ht="12.75">
      <c r="A189" s="88"/>
      <c r="B189" s="74"/>
      <c r="C189" s="74"/>
      <c r="D189" s="86"/>
      <c r="E189" s="12"/>
      <c r="F189" s="12"/>
      <c r="G189" s="12"/>
      <c r="H189" s="12"/>
      <c r="I189" s="12"/>
      <c r="J189" s="12"/>
      <c r="K189" s="12"/>
      <c r="L189" s="12"/>
      <c r="M189" s="12"/>
      <c r="N189" s="12"/>
    </row>
    <row r="190" spans="1:14" ht="12.75">
      <c r="A190" s="88"/>
      <c r="B190" s="74"/>
      <c r="C190" s="74"/>
      <c r="D190" s="86"/>
      <c r="E190" s="12"/>
      <c r="F190" s="12"/>
      <c r="G190" s="12"/>
      <c r="H190" s="12"/>
      <c r="I190" s="12"/>
      <c r="J190" s="12"/>
      <c r="K190" s="12"/>
      <c r="L190" s="12"/>
      <c r="M190" s="12"/>
      <c r="N190" s="12"/>
    </row>
    <row r="191" spans="1:14" ht="12.75">
      <c r="A191" s="88"/>
      <c r="B191" s="74"/>
      <c r="C191" s="74"/>
      <c r="D191" s="86"/>
      <c r="E191" s="12"/>
      <c r="F191" s="12"/>
      <c r="G191" s="12"/>
      <c r="H191" s="12"/>
      <c r="I191" s="12"/>
      <c r="J191" s="12"/>
      <c r="K191" s="12"/>
      <c r="L191" s="12"/>
      <c r="M191" s="12"/>
      <c r="N191" s="12"/>
    </row>
    <row r="192" spans="1:14" ht="12.75">
      <c r="A192" s="88"/>
      <c r="B192" s="74"/>
      <c r="C192" s="74"/>
      <c r="D192" s="86"/>
      <c r="E192" s="12"/>
      <c r="F192" s="12"/>
      <c r="G192" s="12"/>
      <c r="H192" s="12"/>
      <c r="I192" s="12"/>
      <c r="J192" s="12"/>
      <c r="K192" s="12"/>
      <c r="L192" s="12"/>
      <c r="M192" s="12"/>
      <c r="N192" s="12"/>
    </row>
    <row r="193" spans="1:14" ht="12.75">
      <c r="A193" s="88"/>
      <c r="B193" s="74"/>
      <c r="C193" s="74"/>
      <c r="D193" s="86"/>
      <c r="E193" s="12"/>
      <c r="F193" s="12"/>
      <c r="G193" s="12"/>
      <c r="H193" s="12"/>
      <c r="I193" s="12"/>
      <c r="J193" s="12"/>
      <c r="K193" s="12"/>
      <c r="L193" s="12"/>
      <c r="M193" s="12"/>
      <c r="N193" s="12"/>
    </row>
    <row r="194" spans="1:14" ht="12.75">
      <c r="A194" s="88"/>
      <c r="B194" s="74"/>
      <c r="C194" s="74"/>
      <c r="D194" s="86"/>
      <c r="E194" s="12"/>
      <c r="F194" s="12"/>
      <c r="G194" s="12"/>
      <c r="H194" s="12"/>
      <c r="I194" s="12"/>
      <c r="J194" s="12"/>
      <c r="K194" s="12"/>
      <c r="L194" s="12"/>
      <c r="M194" s="12"/>
      <c r="N194" s="12"/>
    </row>
    <row r="195" spans="1:14" ht="12.75">
      <c r="A195" s="88"/>
      <c r="B195" s="74"/>
      <c r="C195" s="74"/>
      <c r="D195" s="86"/>
      <c r="E195" s="12"/>
      <c r="F195" s="12"/>
      <c r="G195" s="12"/>
      <c r="H195" s="12"/>
      <c r="I195" s="12"/>
      <c r="J195" s="12"/>
      <c r="K195" s="12"/>
      <c r="L195" s="12"/>
      <c r="M195" s="12"/>
      <c r="N195" s="12"/>
    </row>
    <row r="196" spans="1:14" ht="12.75">
      <c r="A196" s="88"/>
      <c r="B196" s="74"/>
      <c r="C196" s="74"/>
      <c r="D196" s="86"/>
      <c r="E196" s="12"/>
      <c r="F196" s="12"/>
      <c r="G196" s="12"/>
      <c r="H196" s="12"/>
      <c r="I196" s="12"/>
      <c r="J196" s="12"/>
      <c r="K196" s="12"/>
      <c r="L196" s="12"/>
      <c r="M196" s="12"/>
      <c r="N196" s="12"/>
    </row>
    <row r="197" spans="1:14" ht="12.75">
      <c r="A197" s="88"/>
      <c r="B197" s="74"/>
      <c r="C197" s="74"/>
      <c r="D197" s="86"/>
      <c r="E197" s="12"/>
      <c r="F197" s="12"/>
      <c r="G197" s="12"/>
      <c r="H197" s="12"/>
      <c r="I197" s="12"/>
      <c r="J197" s="12"/>
      <c r="K197" s="12"/>
      <c r="L197" s="12"/>
      <c r="M197" s="12"/>
      <c r="N197" s="12"/>
    </row>
    <row r="198" spans="1:14" ht="12.75">
      <c r="A198" s="88"/>
      <c r="B198" s="74"/>
      <c r="C198" s="74"/>
      <c r="D198" s="86"/>
      <c r="E198" s="12"/>
      <c r="F198" s="12"/>
      <c r="G198" s="12"/>
      <c r="H198" s="12"/>
      <c r="I198" s="12"/>
      <c r="J198" s="12"/>
      <c r="K198" s="12"/>
      <c r="L198" s="12"/>
      <c r="M198" s="12"/>
      <c r="N198" s="12"/>
    </row>
    <row r="199" spans="1:14" ht="12.75">
      <c r="A199" s="88"/>
      <c r="B199" s="74"/>
      <c r="C199" s="74"/>
      <c r="D199" s="86"/>
      <c r="E199" s="12"/>
      <c r="F199" s="12"/>
      <c r="G199" s="12"/>
      <c r="H199" s="12"/>
      <c r="I199" s="12"/>
      <c r="J199" s="12"/>
      <c r="K199" s="12"/>
      <c r="L199" s="12"/>
      <c r="M199" s="12"/>
      <c r="N199" s="12"/>
    </row>
    <row r="200" spans="1:14" ht="12.75">
      <c r="A200" s="88"/>
      <c r="B200" s="74"/>
      <c r="C200" s="74"/>
      <c r="D200" s="86"/>
      <c r="E200" s="12"/>
      <c r="F200" s="12"/>
      <c r="G200" s="12"/>
      <c r="H200" s="12"/>
      <c r="I200" s="12"/>
      <c r="J200" s="12"/>
      <c r="K200" s="12"/>
      <c r="L200" s="12"/>
      <c r="M200" s="12"/>
      <c r="N200" s="12"/>
    </row>
    <row r="201" spans="1:14" ht="12.75">
      <c r="A201" s="88"/>
      <c r="B201" s="74"/>
      <c r="C201" s="74"/>
      <c r="D201" s="86"/>
      <c r="E201" s="12"/>
      <c r="F201" s="12"/>
      <c r="G201" s="12"/>
      <c r="H201" s="12"/>
      <c r="I201" s="12"/>
      <c r="J201" s="12"/>
      <c r="K201" s="12"/>
      <c r="L201" s="12"/>
      <c r="M201" s="12"/>
      <c r="N201" s="12"/>
    </row>
    <row r="202" spans="1:14" ht="12.75">
      <c r="A202" s="88"/>
      <c r="B202" s="74"/>
      <c r="C202" s="74"/>
      <c r="D202" s="86"/>
      <c r="E202" s="12"/>
      <c r="F202" s="12"/>
      <c r="G202" s="12"/>
      <c r="H202" s="12"/>
      <c r="I202" s="12"/>
      <c r="J202" s="12"/>
      <c r="K202" s="12"/>
      <c r="L202" s="12"/>
      <c r="M202" s="12"/>
      <c r="N202" s="12"/>
    </row>
    <row r="203" spans="1:14" ht="12.75">
      <c r="A203" s="88"/>
      <c r="B203" s="74"/>
      <c r="C203" s="74"/>
      <c r="D203" s="86"/>
      <c r="E203" s="12"/>
      <c r="F203" s="12"/>
      <c r="G203" s="12"/>
      <c r="H203" s="12"/>
      <c r="I203" s="12"/>
      <c r="J203" s="12"/>
      <c r="K203" s="12"/>
      <c r="L203" s="12"/>
      <c r="M203" s="12"/>
      <c r="N203" s="12"/>
    </row>
    <row r="204" spans="1:14" ht="12.75">
      <c r="A204" s="88"/>
      <c r="B204" s="74"/>
      <c r="C204" s="74"/>
      <c r="D204" s="86"/>
      <c r="E204" s="12"/>
      <c r="F204" s="12"/>
      <c r="G204" s="12"/>
      <c r="H204" s="12"/>
      <c r="I204" s="12"/>
      <c r="J204" s="12"/>
      <c r="K204" s="12"/>
      <c r="L204" s="12"/>
      <c r="M204" s="12"/>
      <c r="N204" s="12"/>
    </row>
    <row r="205" spans="1:14" ht="12.75">
      <c r="A205" s="88"/>
      <c r="B205" s="74"/>
      <c r="C205" s="74"/>
      <c r="D205" s="86"/>
      <c r="E205" s="12"/>
      <c r="F205" s="12"/>
      <c r="G205" s="12"/>
      <c r="H205" s="12"/>
      <c r="I205" s="12"/>
      <c r="J205" s="12"/>
      <c r="K205" s="12"/>
      <c r="L205" s="12"/>
      <c r="M205" s="12"/>
      <c r="N205" s="12"/>
    </row>
    <row r="206" spans="1:14" ht="12.75">
      <c r="A206" s="88"/>
      <c r="B206" s="74"/>
      <c r="C206" s="74"/>
      <c r="D206" s="86"/>
      <c r="E206" s="12"/>
      <c r="F206" s="12"/>
      <c r="G206" s="12"/>
      <c r="H206" s="12"/>
      <c r="I206" s="12"/>
      <c r="J206" s="12"/>
      <c r="K206" s="12"/>
      <c r="L206" s="12"/>
      <c r="M206" s="12"/>
      <c r="N206" s="12"/>
    </row>
    <row r="207" spans="1:14" ht="12.75">
      <c r="A207" s="88"/>
      <c r="B207" s="74"/>
      <c r="C207" s="74"/>
      <c r="D207" s="86"/>
      <c r="E207" s="12"/>
      <c r="F207" s="12"/>
      <c r="G207" s="12"/>
      <c r="H207" s="12"/>
      <c r="I207" s="12"/>
      <c r="J207" s="12"/>
      <c r="K207" s="12"/>
      <c r="L207" s="12"/>
      <c r="M207" s="12"/>
      <c r="N207" s="12"/>
    </row>
    <row r="208" spans="1:14" ht="12.75">
      <c r="A208" s="88"/>
      <c r="B208" s="74"/>
      <c r="C208" s="74"/>
      <c r="D208" s="86"/>
      <c r="E208" s="12"/>
      <c r="F208" s="12"/>
      <c r="G208" s="12"/>
      <c r="H208" s="12"/>
      <c r="I208" s="12"/>
      <c r="J208" s="12"/>
      <c r="K208" s="12"/>
      <c r="L208" s="12"/>
      <c r="M208" s="12"/>
      <c r="N208" s="12"/>
    </row>
    <row r="209" spans="1:14" ht="12.75">
      <c r="A209" s="88"/>
      <c r="B209" s="74"/>
      <c r="C209" s="74"/>
      <c r="D209" s="86"/>
      <c r="E209" s="12"/>
      <c r="F209" s="12"/>
      <c r="G209" s="12"/>
      <c r="H209" s="12"/>
      <c r="I209" s="12"/>
      <c r="J209" s="12"/>
      <c r="K209" s="12"/>
      <c r="L209" s="12"/>
      <c r="M209" s="12"/>
      <c r="N209" s="12"/>
    </row>
    <row r="210" spans="1:14" ht="12.75">
      <c r="A210" s="88"/>
      <c r="B210" s="74"/>
      <c r="C210" s="74"/>
      <c r="D210" s="86"/>
      <c r="E210" s="12"/>
      <c r="F210" s="12"/>
      <c r="G210" s="12"/>
      <c r="H210" s="12"/>
      <c r="I210" s="12"/>
      <c r="J210" s="12"/>
      <c r="K210" s="12"/>
      <c r="L210" s="12"/>
      <c r="M210" s="12"/>
      <c r="N210" s="12"/>
    </row>
    <row r="211" spans="1:14" ht="12.75">
      <c r="A211" s="88"/>
      <c r="B211" s="74"/>
      <c r="C211" s="74"/>
      <c r="D211" s="86"/>
      <c r="E211" s="12"/>
      <c r="F211" s="12"/>
      <c r="G211" s="12"/>
      <c r="H211" s="12"/>
      <c r="I211" s="12"/>
      <c r="J211" s="12"/>
      <c r="K211" s="12"/>
      <c r="L211" s="12"/>
      <c r="M211" s="12"/>
      <c r="N211" s="12"/>
    </row>
    <row r="212" spans="1:14" ht="12.75">
      <c r="A212" s="88"/>
      <c r="B212" s="74"/>
      <c r="C212" s="74"/>
      <c r="D212" s="86"/>
      <c r="E212" s="12"/>
      <c r="F212" s="12"/>
      <c r="G212" s="12"/>
      <c r="H212" s="12"/>
      <c r="I212" s="12"/>
      <c r="J212" s="12"/>
      <c r="K212" s="12"/>
      <c r="L212" s="12"/>
      <c r="M212" s="12"/>
      <c r="N212" s="12"/>
    </row>
    <row r="213" spans="1:14" ht="12.75">
      <c r="A213" s="88"/>
      <c r="B213" s="74"/>
      <c r="C213" s="74"/>
      <c r="D213" s="86"/>
      <c r="E213" s="12"/>
      <c r="F213" s="12"/>
      <c r="G213" s="12"/>
      <c r="H213" s="12"/>
      <c r="I213" s="12"/>
      <c r="J213" s="12"/>
      <c r="K213" s="12"/>
      <c r="L213" s="12"/>
      <c r="M213" s="12"/>
      <c r="N213" s="12"/>
    </row>
    <row r="214" spans="1:14" ht="12.75">
      <c r="A214" s="88"/>
      <c r="B214" s="74"/>
      <c r="C214" s="74"/>
      <c r="D214" s="86"/>
      <c r="E214" s="12"/>
      <c r="F214" s="12"/>
      <c r="G214" s="12"/>
      <c r="H214" s="12"/>
      <c r="I214" s="12"/>
      <c r="J214" s="12"/>
      <c r="K214" s="12"/>
      <c r="L214" s="12"/>
      <c r="M214" s="12"/>
      <c r="N214" s="12"/>
    </row>
    <row r="215" spans="1:14" ht="12.75">
      <c r="A215" s="88"/>
      <c r="B215" s="74"/>
      <c r="C215" s="74"/>
      <c r="D215" s="86"/>
      <c r="E215" s="12"/>
      <c r="F215" s="12"/>
      <c r="G215" s="12"/>
      <c r="H215" s="12"/>
      <c r="I215" s="12"/>
      <c r="J215" s="12"/>
      <c r="K215" s="12"/>
      <c r="L215" s="12"/>
      <c r="M215" s="12"/>
      <c r="N215" s="12"/>
    </row>
    <row r="216" spans="1:14" ht="12.75">
      <c r="A216" s="88"/>
      <c r="B216" s="74"/>
      <c r="C216" s="74"/>
      <c r="D216" s="86"/>
      <c r="E216" s="12"/>
      <c r="F216" s="12"/>
      <c r="G216" s="12"/>
      <c r="H216" s="12"/>
      <c r="I216" s="12"/>
      <c r="J216" s="12"/>
      <c r="K216" s="12"/>
      <c r="L216" s="12"/>
      <c r="M216" s="12"/>
      <c r="N216" s="12"/>
    </row>
    <row r="217" spans="1:14" ht="12.75">
      <c r="A217" s="88"/>
      <c r="B217" s="74"/>
      <c r="C217" s="74"/>
      <c r="D217" s="86"/>
      <c r="E217" s="12"/>
      <c r="F217" s="12"/>
      <c r="G217" s="12"/>
      <c r="H217" s="12"/>
      <c r="I217" s="12"/>
      <c r="J217" s="12"/>
      <c r="K217" s="12"/>
      <c r="L217" s="12"/>
      <c r="M217" s="12"/>
      <c r="N217" s="12"/>
    </row>
    <row r="218" spans="1:14" ht="12.75">
      <c r="A218" s="88"/>
      <c r="B218" s="74"/>
      <c r="C218" s="74"/>
      <c r="D218" s="86"/>
      <c r="E218" s="12"/>
      <c r="F218" s="12"/>
      <c r="G218" s="12"/>
      <c r="H218" s="12"/>
      <c r="I218" s="12"/>
      <c r="J218" s="12"/>
      <c r="K218" s="12"/>
      <c r="L218" s="12"/>
      <c r="M218" s="12"/>
      <c r="N218" s="12"/>
    </row>
    <row r="219" spans="1:14" ht="12.75">
      <c r="A219" s="88"/>
      <c r="B219" s="74"/>
      <c r="C219" s="74"/>
      <c r="D219" s="86"/>
      <c r="E219" s="12"/>
      <c r="F219" s="12"/>
      <c r="G219" s="12"/>
      <c r="H219" s="12"/>
      <c r="I219" s="12"/>
      <c r="J219" s="12"/>
      <c r="K219" s="12"/>
      <c r="L219" s="12"/>
      <c r="M219" s="12"/>
      <c r="N219" s="12"/>
    </row>
    <row r="220" spans="1:14" ht="12.75">
      <c r="A220" s="88"/>
      <c r="B220" s="74"/>
      <c r="C220" s="74"/>
      <c r="D220" s="86"/>
      <c r="E220" s="12"/>
      <c r="F220" s="12"/>
      <c r="G220" s="12"/>
      <c r="H220" s="12"/>
      <c r="I220" s="12"/>
      <c r="J220" s="12"/>
      <c r="K220" s="12"/>
      <c r="L220" s="12"/>
      <c r="M220" s="12"/>
      <c r="N220" s="12"/>
    </row>
    <row r="221" spans="1:14" ht="12.75">
      <c r="A221" s="88"/>
      <c r="B221" s="74"/>
      <c r="C221" s="74"/>
      <c r="D221" s="86"/>
      <c r="E221" s="12"/>
      <c r="F221" s="12"/>
      <c r="G221" s="12"/>
      <c r="H221" s="12"/>
      <c r="I221" s="12"/>
      <c r="J221" s="12"/>
      <c r="K221" s="12"/>
      <c r="L221" s="12"/>
      <c r="M221" s="12"/>
      <c r="N221" s="12"/>
    </row>
    <row r="222" spans="1:14" ht="12.75">
      <c r="A222" s="88"/>
      <c r="B222" s="74"/>
      <c r="C222" s="74"/>
      <c r="D222" s="86"/>
      <c r="E222" s="12"/>
      <c r="F222" s="12"/>
      <c r="G222" s="12"/>
      <c r="H222" s="12"/>
      <c r="I222" s="12"/>
      <c r="J222" s="12"/>
      <c r="K222" s="12"/>
      <c r="L222" s="12"/>
      <c r="M222" s="12"/>
      <c r="N222" s="12"/>
    </row>
    <row r="223" spans="1:14" ht="12.75">
      <c r="A223" s="88"/>
      <c r="B223" s="74"/>
      <c r="C223" s="74"/>
      <c r="D223" s="86"/>
      <c r="E223" s="12"/>
      <c r="F223" s="12"/>
      <c r="G223" s="12"/>
      <c r="H223" s="12"/>
      <c r="I223" s="12"/>
      <c r="J223" s="12"/>
      <c r="K223" s="12"/>
      <c r="L223" s="12"/>
      <c r="M223" s="12"/>
      <c r="N223" s="12"/>
    </row>
    <row r="224" spans="1:14" ht="12.75">
      <c r="A224" s="88"/>
      <c r="B224" s="74"/>
      <c r="C224" s="74"/>
      <c r="D224" s="86"/>
      <c r="E224" s="12"/>
      <c r="F224" s="12"/>
      <c r="G224" s="12"/>
      <c r="H224" s="12"/>
      <c r="I224" s="12"/>
      <c r="J224" s="12"/>
      <c r="K224" s="12"/>
      <c r="L224" s="12"/>
      <c r="M224" s="12"/>
      <c r="N224" s="12"/>
    </row>
    <row r="225" spans="1:14" ht="12.75">
      <c r="A225" s="88"/>
      <c r="B225" s="74"/>
      <c r="C225" s="74"/>
      <c r="D225" s="86"/>
      <c r="E225" s="12"/>
      <c r="F225" s="12"/>
      <c r="G225" s="12"/>
      <c r="H225" s="12"/>
      <c r="I225" s="12"/>
      <c r="J225" s="12"/>
      <c r="K225" s="12"/>
      <c r="L225" s="12"/>
      <c r="M225" s="12"/>
      <c r="N225" s="12"/>
    </row>
    <row r="226" spans="1:14" ht="12.75">
      <c r="A226" s="88"/>
      <c r="B226" s="74"/>
      <c r="C226" s="74"/>
      <c r="D226" s="86"/>
      <c r="E226" s="12"/>
      <c r="F226" s="12"/>
      <c r="G226" s="12"/>
      <c r="H226" s="12"/>
      <c r="I226" s="12"/>
      <c r="J226" s="12"/>
      <c r="K226" s="12"/>
      <c r="L226" s="12"/>
      <c r="M226" s="12"/>
      <c r="N226" s="12"/>
    </row>
    <row r="227" spans="1:14" ht="12.75">
      <c r="A227" s="88"/>
      <c r="B227" s="74"/>
      <c r="C227" s="74"/>
      <c r="D227" s="86"/>
      <c r="E227" s="12"/>
      <c r="F227" s="12"/>
      <c r="G227" s="12"/>
      <c r="H227" s="12"/>
      <c r="I227" s="12"/>
      <c r="J227" s="12"/>
      <c r="K227" s="12"/>
      <c r="L227" s="12"/>
      <c r="M227" s="12"/>
      <c r="N227" s="12"/>
    </row>
    <row r="228" spans="1:14" ht="12.75">
      <c r="A228" s="88"/>
      <c r="B228" s="74"/>
      <c r="C228" s="74"/>
      <c r="D228" s="86"/>
      <c r="E228" s="12"/>
      <c r="F228" s="12"/>
      <c r="G228" s="12"/>
      <c r="H228" s="12"/>
      <c r="I228" s="12"/>
      <c r="J228" s="12"/>
      <c r="K228" s="12"/>
      <c r="L228" s="12"/>
      <c r="M228" s="12"/>
      <c r="N228" s="12"/>
    </row>
    <row r="229" spans="1:14" ht="12.75">
      <c r="A229" s="10"/>
      <c r="B229" s="11"/>
      <c r="C229" s="11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</row>
    <row r="230" spans="1:14" ht="12.75">
      <c r="A230" s="10"/>
      <c r="B230" s="11"/>
      <c r="C230" s="11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</row>
    <row r="231" spans="1:14" ht="12.75">
      <c r="A231" s="10"/>
      <c r="B231" s="11"/>
      <c r="C231" s="11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</row>
    <row r="232" spans="1:14" ht="12.75">
      <c r="A232" s="10"/>
      <c r="B232" s="11"/>
      <c r="C232" s="11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</row>
    <row r="233" spans="1:14" ht="12.75">
      <c r="A233" s="10"/>
      <c r="B233" s="11"/>
      <c r="C233" s="11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</row>
    <row r="234" spans="1:14" ht="12.75">
      <c r="A234" s="10"/>
      <c r="B234" s="11"/>
      <c r="C234" s="11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</row>
    <row r="235" spans="1:14" ht="12.75">
      <c r="A235" s="10"/>
      <c r="B235" s="11"/>
      <c r="C235" s="11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</row>
    <row r="236" spans="1:14" ht="12.75">
      <c r="A236" s="10"/>
      <c r="B236" s="11"/>
      <c r="C236" s="11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</row>
    <row r="237" spans="1:14" ht="12.75">
      <c r="A237" s="10"/>
      <c r="B237" s="11"/>
      <c r="C237" s="11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</row>
    <row r="238" spans="1:14" ht="12.75">
      <c r="A238" s="10"/>
      <c r="B238" s="11"/>
      <c r="C238" s="11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</row>
    <row r="239" spans="1:14" ht="12.75">
      <c r="A239" s="10"/>
      <c r="B239" s="11"/>
      <c r="C239" s="11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</row>
    <row r="240" spans="1:14" ht="12.75">
      <c r="A240" s="10"/>
      <c r="B240" s="11"/>
      <c r="C240" s="11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</row>
    <row r="241" spans="1:14" ht="12.75">
      <c r="A241" s="10"/>
      <c r="B241" s="11"/>
      <c r="C241" s="11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</row>
    <row r="242" spans="1:14" ht="12.75">
      <c r="A242" s="10"/>
      <c r="B242" s="11"/>
      <c r="C242" s="11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</row>
    <row r="243" spans="1:14" ht="12.75">
      <c r="A243" s="10"/>
      <c r="B243" s="11"/>
      <c r="C243" s="11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</row>
    <row r="244" spans="1:14" ht="12.75">
      <c r="A244" s="10"/>
      <c r="B244" s="11"/>
      <c r="C244" s="11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</row>
    <row r="245" spans="1:14" ht="12.75">
      <c r="A245" s="10"/>
      <c r="B245" s="11"/>
      <c r="C245" s="11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</row>
    <row r="246" spans="1:14" ht="12.75">
      <c r="A246" s="10"/>
      <c r="B246" s="11"/>
      <c r="C246" s="11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</row>
    <row r="247" spans="1:14" ht="12.75">
      <c r="A247" s="10"/>
      <c r="B247" s="11"/>
      <c r="C247" s="11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</row>
    <row r="248" spans="1:14" ht="12.75">
      <c r="A248" s="10"/>
      <c r="B248" s="11"/>
      <c r="C248" s="11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</row>
    <row r="249" spans="1:14" ht="12.75">
      <c r="A249" s="10"/>
      <c r="B249" s="11"/>
      <c r="C249" s="11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</row>
    <row r="250" spans="1:14" ht="12.75">
      <c r="A250" s="10"/>
      <c r="B250" s="11"/>
      <c r="C250" s="11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</row>
    <row r="251" spans="1:14" ht="12.75">
      <c r="A251" s="10"/>
      <c r="B251" s="11"/>
      <c r="C251" s="11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</row>
    <row r="252" spans="1:14" ht="12.75">
      <c r="A252" s="10"/>
      <c r="B252" s="11"/>
      <c r="C252" s="11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</row>
    <row r="253" spans="1:14" ht="12.75">
      <c r="A253" s="10"/>
      <c r="B253" s="11"/>
      <c r="C253" s="11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</row>
    <row r="254" spans="1:14" ht="12.75">
      <c r="A254" s="10"/>
      <c r="B254" s="11"/>
      <c r="C254" s="11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</row>
    <row r="255" spans="1:14" ht="12.75">
      <c r="A255" s="10"/>
      <c r="B255" s="11"/>
      <c r="C255" s="11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</row>
    <row r="256" spans="1:14" ht="12.75">
      <c r="A256" s="10"/>
      <c r="B256" s="11"/>
      <c r="C256" s="11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</row>
    <row r="257" spans="1:14" ht="12.75">
      <c r="A257" s="10"/>
      <c r="B257" s="11"/>
      <c r="C257" s="11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</row>
    <row r="258" spans="1:14" ht="12.75">
      <c r="A258" s="10"/>
      <c r="B258" s="11"/>
      <c r="C258" s="11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</row>
    <row r="259" spans="1:14" ht="12.75">
      <c r="A259" s="10"/>
      <c r="B259" s="11"/>
      <c r="C259" s="11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</row>
    <row r="260" spans="1:14" ht="12.75">
      <c r="A260" s="10"/>
      <c r="B260" s="11"/>
      <c r="C260" s="11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</row>
    <row r="261" spans="1:14" ht="12.75">
      <c r="A261" s="10"/>
      <c r="B261" s="11"/>
      <c r="C261" s="11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</row>
    <row r="262" spans="1:14" ht="12.75">
      <c r="A262" s="10"/>
      <c r="B262" s="11"/>
      <c r="C262" s="11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</row>
    <row r="263" spans="1:14" ht="12.75">
      <c r="A263" s="10"/>
      <c r="B263" s="11"/>
      <c r="C263" s="11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</row>
    <row r="264" spans="1:14" ht="12.75">
      <c r="A264" s="10"/>
      <c r="B264" s="11"/>
      <c r="C264" s="11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</row>
    <row r="265" spans="1:14" ht="12.75">
      <c r="A265" s="10"/>
      <c r="B265" s="11"/>
      <c r="C265" s="11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</row>
    <row r="266" spans="1:14" ht="12.75">
      <c r="A266" s="10"/>
      <c r="B266" s="11"/>
      <c r="C266" s="11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</row>
    <row r="267" spans="1:14" ht="12.75">
      <c r="A267" s="10"/>
      <c r="B267" s="11"/>
      <c r="C267" s="11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</row>
    <row r="268" spans="1:14" ht="12.75">
      <c r="A268" s="10"/>
      <c r="B268" s="11"/>
      <c r="C268" s="11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</row>
    <row r="269" spans="1:14" ht="12.75">
      <c r="A269" s="10"/>
      <c r="B269" s="11"/>
      <c r="C269" s="11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</row>
    <row r="270" spans="1:14" ht="12.75">
      <c r="A270" s="10"/>
      <c r="B270" s="11"/>
      <c r="C270" s="11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</row>
    <row r="271" spans="1:14" ht="12.75">
      <c r="A271" s="10"/>
      <c r="B271" s="11"/>
      <c r="C271" s="11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</row>
    <row r="272" spans="1:14" ht="12.75">
      <c r="A272" s="10"/>
      <c r="B272" s="11"/>
      <c r="C272" s="11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</row>
    <row r="273" spans="1:14" ht="12.75">
      <c r="A273" s="10"/>
      <c r="B273" s="11"/>
      <c r="C273" s="11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</row>
    <row r="274" spans="1:14" ht="12.75">
      <c r="A274" s="10"/>
      <c r="B274" s="11"/>
      <c r="C274" s="11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</row>
    <row r="275" spans="1:14" ht="12.75">
      <c r="A275" s="10"/>
      <c r="B275" s="11"/>
      <c r="C275" s="11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</row>
    <row r="276" spans="1:14" ht="12.75">
      <c r="A276" s="10"/>
      <c r="B276" s="11"/>
      <c r="C276" s="11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</row>
    <row r="277" spans="1:14" ht="12.75">
      <c r="A277" s="10"/>
      <c r="B277" s="11"/>
      <c r="C277" s="11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</row>
    <row r="278" spans="1:14" ht="12.75">
      <c r="A278" s="10"/>
      <c r="B278" s="11"/>
      <c r="C278" s="11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</row>
    <row r="279" spans="1:14" ht="12.75">
      <c r="A279" s="10"/>
      <c r="B279" s="11"/>
      <c r="C279" s="11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</row>
    <row r="280" spans="1:14" ht="12.75">
      <c r="A280" s="10"/>
      <c r="B280" s="11"/>
      <c r="C280" s="11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</row>
    <row r="281" spans="1:14" ht="12.75">
      <c r="A281" s="10"/>
      <c r="B281" s="11"/>
      <c r="C281" s="11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</row>
    <row r="282" spans="1:14" ht="12.75">
      <c r="A282" s="10"/>
      <c r="B282" s="11"/>
      <c r="C282" s="11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</row>
    <row r="283" spans="1:14" ht="12.75">
      <c r="A283" s="10"/>
      <c r="B283" s="11"/>
      <c r="C283" s="1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</row>
    <row r="284" spans="1:14" ht="12.75">
      <c r="A284" s="10"/>
      <c r="B284" s="11"/>
      <c r="C284" s="11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</row>
    <row r="285" spans="1:14" ht="12.75">
      <c r="A285" s="10"/>
      <c r="B285" s="11"/>
      <c r="C285" s="11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</row>
    <row r="286" spans="1:14" ht="12.75">
      <c r="A286" s="10"/>
      <c r="B286" s="11"/>
      <c r="C286" s="11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</row>
    <row r="287" spans="1:14" ht="12.75">
      <c r="A287" s="10"/>
      <c r="B287" s="11"/>
      <c r="C287" s="11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</row>
    <row r="288" spans="1:14" ht="12.75">
      <c r="A288" s="10"/>
      <c r="B288" s="11"/>
      <c r="C288" s="11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</row>
    <row r="289" spans="1:14" ht="12.75">
      <c r="A289" s="10"/>
      <c r="B289" s="11"/>
      <c r="C289" s="11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</row>
    <row r="290" spans="1:14" ht="12.75">
      <c r="A290" s="10"/>
      <c r="B290" s="11"/>
      <c r="C290" s="11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</row>
    <row r="291" spans="1:14" ht="12.75">
      <c r="A291" s="10"/>
      <c r="B291" s="11"/>
      <c r="C291" s="11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</row>
    <row r="292" spans="1:14" ht="12.75">
      <c r="A292" s="10"/>
      <c r="B292" s="11"/>
      <c r="C292" s="11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</row>
    <row r="293" spans="1:14" ht="12.75">
      <c r="A293" s="10"/>
      <c r="B293" s="11"/>
      <c r="C293" s="11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</row>
    <row r="294" spans="1:14" ht="12.75">
      <c r="A294" s="10"/>
      <c r="B294" s="11"/>
      <c r="C294" s="11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</row>
    <row r="295" spans="1:14" ht="12.75">
      <c r="A295" s="10"/>
      <c r="B295" s="11"/>
      <c r="C295" s="11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</row>
    <row r="296" spans="1:14" ht="12.75">
      <c r="A296" s="10"/>
      <c r="B296" s="11"/>
      <c r="C296" s="11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</row>
    <row r="297" spans="1:14" ht="12.75">
      <c r="A297" s="10"/>
      <c r="B297" s="11"/>
      <c r="C297" s="11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</row>
    <row r="298" spans="1:14" ht="12.75">
      <c r="A298" s="10"/>
      <c r="B298" s="11"/>
      <c r="C298" s="11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</row>
    <row r="299" spans="1:14" ht="12.75">
      <c r="A299" s="10"/>
      <c r="B299" s="11"/>
      <c r="C299" s="11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</row>
    <row r="300" spans="1:14" ht="12.75">
      <c r="A300" s="10"/>
      <c r="B300" s="11"/>
      <c r="C300" s="11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</row>
    <row r="301" spans="1:14" ht="12.75">
      <c r="A301" s="10"/>
      <c r="B301" s="11"/>
      <c r="C301" s="11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</row>
    <row r="302" spans="1:14" ht="12.75">
      <c r="A302" s="10"/>
      <c r="B302" s="11"/>
      <c r="C302" s="11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</row>
    <row r="303" spans="1:14" ht="12.75">
      <c r="A303" s="10"/>
      <c r="B303" s="11"/>
      <c r="C303" s="11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</row>
    <row r="304" spans="1:14" ht="12.75">
      <c r="A304" s="10"/>
      <c r="B304" s="11"/>
      <c r="C304" s="11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</row>
    <row r="305" spans="1:14" ht="12.75">
      <c r="A305" s="10"/>
      <c r="B305" s="11"/>
      <c r="C305" s="11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</row>
    <row r="306" spans="1:14" ht="12.75">
      <c r="A306" s="10"/>
      <c r="B306" s="11"/>
      <c r="C306" s="11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</row>
    <row r="307" spans="1:14" ht="12.75">
      <c r="A307" s="10"/>
      <c r="B307" s="11"/>
      <c r="C307" s="11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</row>
    <row r="308" spans="1:14" ht="12.75">
      <c r="A308" s="10"/>
      <c r="B308" s="11"/>
      <c r="C308" s="11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</row>
    <row r="309" spans="1:14" ht="12.75">
      <c r="A309" s="10"/>
      <c r="B309" s="11"/>
      <c r="C309" s="11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</row>
    <row r="310" spans="1:14" ht="12.75">
      <c r="A310" s="10"/>
      <c r="B310" s="11"/>
      <c r="C310" s="11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</row>
    <row r="311" spans="1:14" ht="12.75">
      <c r="A311" s="10"/>
      <c r="B311" s="11"/>
      <c r="C311" s="11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</row>
    <row r="312" spans="1:14" ht="12.75">
      <c r="A312" s="10"/>
      <c r="B312" s="11"/>
      <c r="C312" s="11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</row>
    <row r="313" spans="1:14" ht="12.75">
      <c r="A313" s="10"/>
      <c r="B313" s="11"/>
      <c r="C313" s="11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</row>
    <row r="314" spans="1:14" ht="12.75">
      <c r="A314" s="10"/>
      <c r="B314" s="11"/>
      <c r="C314" s="11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</row>
    <row r="315" spans="1:14" ht="12.75">
      <c r="A315" s="10"/>
      <c r="B315" s="11"/>
      <c r="C315" s="11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</row>
    <row r="316" spans="1:14" ht="12.75">
      <c r="A316" s="10"/>
      <c r="B316" s="11"/>
      <c r="C316" s="11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</row>
    <row r="317" spans="1:14" ht="12.75">
      <c r="A317" s="10"/>
      <c r="B317" s="11"/>
      <c r="C317" s="11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</row>
    <row r="318" spans="1:14" ht="12.75">
      <c r="A318" s="10"/>
      <c r="B318" s="11"/>
      <c r="C318" s="11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</row>
    <row r="319" spans="1:14" ht="12.75">
      <c r="A319" s="10"/>
      <c r="B319" s="11"/>
      <c r="C319" s="11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</row>
    <row r="320" spans="1:14" ht="12.75">
      <c r="A320" s="10"/>
      <c r="B320" s="11"/>
      <c r="C320" s="11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</row>
    <row r="321" spans="1:14" ht="12.75">
      <c r="A321" s="10"/>
      <c r="B321" s="11"/>
      <c r="C321" s="11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</row>
    <row r="322" spans="1:14" ht="12.75">
      <c r="A322" s="10"/>
      <c r="B322" s="11"/>
      <c r="C322" s="11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</row>
    <row r="323" spans="1:14" ht="12.75">
      <c r="A323" s="10"/>
      <c r="B323" s="11"/>
      <c r="C323" s="11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</row>
    <row r="324" spans="1:14" ht="12.75">
      <c r="A324" s="10"/>
      <c r="B324" s="11"/>
      <c r="C324" s="11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</row>
    <row r="325" spans="1:14" ht="12.75">
      <c r="A325" s="10"/>
      <c r="B325" s="11"/>
      <c r="C325" s="11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</row>
    <row r="326" spans="1:14" ht="12.75">
      <c r="A326" s="10"/>
      <c r="B326" s="11"/>
      <c r="C326" s="11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</row>
    <row r="327" spans="1:14" ht="12.75">
      <c r="A327" s="10"/>
      <c r="B327" s="11"/>
      <c r="C327" s="11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</row>
    <row r="328" spans="1:14" ht="12.75">
      <c r="A328" s="10"/>
      <c r="B328" s="11"/>
      <c r="C328" s="11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</row>
    <row r="329" spans="1:14" ht="12.75">
      <c r="A329" s="10"/>
      <c r="B329" s="11"/>
      <c r="C329" s="11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</row>
    <row r="330" spans="1:14" ht="12.75">
      <c r="A330" s="10"/>
      <c r="B330" s="11"/>
      <c r="C330" s="11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</row>
    <row r="331" spans="1:14" ht="12.75">
      <c r="A331" s="10"/>
      <c r="B331" s="11"/>
      <c r="C331" s="11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</row>
    <row r="332" spans="1:14" ht="12.75">
      <c r="A332" s="10"/>
      <c r="B332" s="11"/>
      <c r="C332" s="11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</row>
    <row r="333" spans="1:14" ht="12.75">
      <c r="A333" s="10"/>
      <c r="B333" s="11"/>
      <c r="C333" s="11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</row>
    <row r="334" spans="1:14" ht="12.75">
      <c r="A334" s="10"/>
      <c r="B334" s="11"/>
      <c r="C334" s="11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</row>
    <row r="335" spans="1:14" ht="12.75">
      <c r="A335" s="10"/>
      <c r="B335" s="11"/>
      <c r="C335" s="11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</row>
    <row r="336" spans="1:14" ht="12.75">
      <c r="A336" s="10"/>
      <c r="B336" s="11"/>
      <c r="C336" s="11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</row>
    <row r="337" spans="1:14" ht="12.75">
      <c r="A337" s="10"/>
      <c r="B337" s="11"/>
      <c r="C337" s="11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</row>
    <row r="338" spans="1:14" ht="12.75">
      <c r="A338" s="10"/>
      <c r="B338" s="11"/>
      <c r="C338" s="11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</row>
    <row r="339" spans="1:14" ht="12.75">
      <c r="A339" s="10"/>
      <c r="B339" s="11"/>
      <c r="C339" s="11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</row>
    <row r="340" spans="1:14" ht="12.75">
      <c r="A340" s="10"/>
      <c r="B340" s="11"/>
      <c r="C340" s="11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</row>
    <row r="341" spans="1:14" ht="12.75">
      <c r="A341" s="10"/>
      <c r="B341" s="11"/>
      <c r="C341" s="11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</row>
    <row r="342" spans="1:14" ht="12.75">
      <c r="A342" s="10"/>
      <c r="B342" s="11"/>
      <c r="C342" s="11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</row>
    <row r="343" spans="1:14" ht="12.75">
      <c r="A343" s="10"/>
      <c r="B343" s="11"/>
      <c r="C343" s="11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</row>
    <row r="344" spans="1:14" ht="12.75">
      <c r="A344" s="10"/>
      <c r="B344" s="11"/>
      <c r="C344" s="11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</row>
    <row r="345" spans="1:14" ht="12.75">
      <c r="A345" s="10"/>
      <c r="B345" s="11"/>
      <c r="C345" s="11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</row>
    <row r="346" spans="1:14" ht="12.75">
      <c r="A346" s="10"/>
      <c r="B346" s="11"/>
      <c r="C346" s="11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</row>
    <row r="347" spans="1:14" ht="12.75">
      <c r="A347" s="10"/>
      <c r="B347" s="11"/>
      <c r="C347" s="11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</row>
    <row r="348" spans="1:14" ht="12.75">
      <c r="A348" s="10"/>
      <c r="B348" s="11"/>
      <c r="C348" s="11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</row>
    <row r="349" spans="1:14" ht="12.75">
      <c r="A349" s="10"/>
      <c r="B349" s="11"/>
      <c r="C349" s="11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</row>
    <row r="350" spans="1:14" ht="12.75">
      <c r="A350" s="10"/>
      <c r="B350" s="11"/>
      <c r="C350" s="11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</row>
    <row r="351" spans="1:14" ht="12.75">
      <c r="A351" s="10"/>
      <c r="B351" s="11"/>
      <c r="C351" s="11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</row>
    <row r="352" spans="1:14" ht="12.75">
      <c r="A352" s="10"/>
      <c r="B352" s="11"/>
      <c r="C352" s="11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</row>
    <row r="353" spans="1:14" ht="12.75">
      <c r="A353" s="10"/>
      <c r="B353" s="11"/>
      <c r="C353" s="11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</row>
    <row r="354" spans="1:14" ht="12.75">
      <c r="A354" s="10"/>
      <c r="B354" s="11"/>
      <c r="C354" s="11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</row>
    <row r="355" spans="1:14" ht="12.75">
      <c r="A355" s="10"/>
      <c r="B355" s="11"/>
      <c r="C355" s="11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</row>
    <row r="356" spans="1:14" ht="12.75">
      <c r="A356" s="10"/>
      <c r="B356" s="11"/>
      <c r="C356" s="11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</row>
    <row r="357" spans="1:14" ht="12.75">
      <c r="A357" s="10"/>
      <c r="B357" s="11"/>
      <c r="C357" s="11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</row>
    <row r="358" spans="1:14" ht="12.75">
      <c r="A358" s="10"/>
      <c r="B358" s="11"/>
      <c r="C358" s="11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</row>
    <row r="359" spans="1:14" ht="12.75">
      <c r="A359" s="10"/>
      <c r="B359" s="11"/>
      <c r="C359" s="11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</row>
    <row r="360" spans="1:14" ht="12.75">
      <c r="A360" s="10"/>
      <c r="B360" s="11"/>
      <c r="C360" s="11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</row>
    <row r="361" spans="1:14" ht="12.75">
      <c r="A361" s="10"/>
      <c r="B361" s="11"/>
      <c r="C361" s="11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</row>
    <row r="362" spans="1:14" ht="12.75">
      <c r="A362" s="10"/>
      <c r="B362" s="11"/>
      <c r="C362" s="11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</row>
    <row r="363" spans="1:14" ht="12.75">
      <c r="A363" s="10"/>
      <c r="B363" s="11"/>
      <c r="C363" s="11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</row>
    <row r="364" spans="1:14" ht="12.75">
      <c r="A364" s="10"/>
      <c r="B364" s="11"/>
      <c r="C364" s="11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</row>
    <row r="365" spans="1:14" ht="12.75">
      <c r="A365" s="10"/>
      <c r="B365" s="11"/>
      <c r="C365" s="11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</row>
    <row r="366" spans="1:14" ht="12.75">
      <c r="A366" s="10"/>
      <c r="B366" s="11"/>
      <c r="C366" s="11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</row>
    <row r="367" spans="1:14" ht="12.75">
      <c r="A367" s="10"/>
      <c r="B367" s="11"/>
      <c r="C367" s="11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</row>
    <row r="368" spans="1:14" ht="12.75">
      <c r="A368" s="10"/>
      <c r="B368" s="11"/>
      <c r="C368" s="11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</row>
    <row r="369" spans="1:14" ht="12.75">
      <c r="A369" s="10"/>
      <c r="B369" s="11"/>
      <c r="C369" s="11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</row>
    <row r="370" spans="1:14" ht="12.75">
      <c r="A370" s="10"/>
      <c r="B370" s="11"/>
      <c r="C370" s="11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</row>
    <row r="371" spans="1:14" ht="12.75">
      <c r="A371" s="10"/>
      <c r="B371" s="11"/>
      <c r="C371" s="11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</row>
    <row r="372" spans="1:14" ht="12.75">
      <c r="A372" s="10"/>
      <c r="B372" s="11"/>
      <c r="C372" s="11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</row>
    <row r="373" spans="1:14" ht="12.75">
      <c r="A373" s="10"/>
      <c r="B373" s="11"/>
      <c r="C373" s="11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</row>
    <row r="374" spans="1:14" ht="12.75">
      <c r="A374" s="10"/>
      <c r="B374" s="11"/>
      <c r="C374" s="11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</row>
    <row r="375" spans="1:14" ht="12.75">
      <c r="A375" s="10"/>
      <c r="B375" s="11"/>
      <c r="C375" s="11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</row>
    <row r="376" spans="1:14" ht="12.75">
      <c r="A376" s="10"/>
      <c r="B376" s="11"/>
      <c r="C376" s="11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</row>
    <row r="377" spans="1:14" ht="12.75">
      <c r="A377" s="10"/>
      <c r="B377" s="11"/>
      <c r="C377" s="11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</row>
    <row r="378" spans="1:14" ht="12.75">
      <c r="A378" s="10"/>
      <c r="B378" s="11"/>
      <c r="C378" s="11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</row>
    <row r="379" spans="1:14" ht="12.75">
      <c r="A379" s="10"/>
      <c r="B379" s="11"/>
      <c r="C379" s="11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</row>
    <row r="380" spans="1:14" ht="12.75">
      <c r="A380" s="10"/>
      <c r="B380" s="11"/>
      <c r="C380" s="11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</row>
    <row r="381" spans="1:14" ht="12.75">
      <c r="A381" s="10"/>
      <c r="B381" s="11"/>
      <c r="C381" s="11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</row>
    <row r="382" spans="1:14" ht="12.75">
      <c r="A382" s="10"/>
      <c r="B382" s="11"/>
      <c r="C382" s="11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</row>
    <row r="383" spans="1:14" ht="12.75">
      <c r="A383" s="10"/>
      <c r="B383" s="11"/>
      <c r="C383" s="11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</row>
    <row r="384" spans="1:14" ht="12.75">
      <c r="A384" s="10"/>
      <c r="B384" s="11"/>
      <c r="C384" s="11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</row>
    <row r="385" spans="1:14" ht="12.75">
      <c r="A385" s="10"/>
      <c r="B385" s="11"/>
      <c r="C385" s="11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</row>
    <row r="386" spans="1:14" ht="12.75">
      <c r="A386" s="10"/>
      <c r="B386" s="11"/>
      <c r="C386" s="11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</row>
    <row r="387" spans="1:14" ht="12.75">
      <c r="A387" s="10"/>
      <c r="B387" s="11"/>
      <c r="C387" s="11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</row>
    <row r="388" spans="1:14" ht="12.75">
      <c r="A388" s="10"/>
      <c r="B388" s="11"/>
      <c r="C388" s="11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</row>
    <row r="389" spans="1:14" ht="12.75">
      <c r="A389" s="10"/>
      <c r="B389" s="11"/>
      <c r="C389" s="11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</row>
    <row r="390" spans="1:14" ht="12.75">
      <c r="A390" s="10"/>
      <c r="B390" s="11"/>
      <c r="C390" s="11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</row>
    <row r="391" spans="1:14" ht="12.75">
      <c r="A391" s="10"/>
      <c r="B391" s="11"/>
      <c r="C391" s="11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</row>
    <row r="392" spans="1:14" ht="12.75">
      <c r="A392" s="10"/>
      <c r="B392" s="11"/>
      <c r="C392" s="11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</row>
    <row r="393" spans="1:14" ht="12.75">
      <c r="A393" s="10"/>
      <c r="B393" s="11"/>
      <c r="C393" s="11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</row>
    <row r="394" spans="1:14" ht="12.75">
      <c r="A394" s="10"/>
      <c r="B394" s="11"/>
      <c r="C394" s="11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</row>
    <row r="395" spans="1:14" ht="12.75">
      <c r="A395" s="10"/>
      <c r="B395" s="11"/>
      <c r="C395" s="11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</row>
    <row r="396" spans="1:14" ht="12.75">
      <c r="A396" s="10"/>
      <c r="B396" s="11"/>
      <c r="C396" s="11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</row>
    <row r="397" spans="1:14" ht="12.75">
      <c r="A397" s="10"/>
      <c r="B397" s="11"/>
      <c r="C397" s="11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</row>
    <row r="398" spans="1:14" ht="12.75">
      <c r="A398" s="10"/>
      <c r="B398" s="11"/>
      <c r="C398" s="11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</row>
    <row r="399" spans="1:14" ht="12.75">
      <c r="A399" s="10"/>
      <c r="B399" s="11"/>
      <c r="C399" s="11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</row>
    <row r="400" spans="1:14" ht="12.75">
      <c r="A400" s="10"/>
      <c r="B400" s="11"/>
      <c r="C400" s="11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</row>
    <row r="401" spans="1:14" ht="12.75">
      <c r="A401" s="10"/>
      <c r="B401" s="11"/>
      <c r="C401" s="11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</row>
    <row r="402" spans="1:14" ht="12.75">
      <c r="A402" s="10"/>
      <c r="B402" s="11"/>
      <c r="C402" s="11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</row>
    <row r="403" spans="1:14" ht="12.75">
      <c r="A403" s="10"/>
      <c r="B403" s="11"/>
      <c r="C403" s="11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</row>
    <row r="404" spans="1:14" ht="12.75">
      <c r="A404" s="10"/>
      <c r="B404" s="11"/>
      <c r="C404" s="11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</row>
    <row r="405" spans="1:14" ht="12.75">
      <c r="A405" s="10"/>
      <c r="B405" s="11"/>
      <c r="C405" s="11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</row>
    <row r="406" spans="1:14" ht="12.75">
      <c r="A406" s="10"/>
      <c r="B406" s="11"/>
      <c r="C406" s="11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</row>
    <row r="407" spans="1:14" ht="12.75">
      <c r="A407" s="10"/>
      <c r="B407" s="11"/>
      <c r="C407" s="11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</row>
    <row r="408" spans="1:14" ht="12.75">
      <c r="A408" s="10"/>
      <c r="B408" s="11"/>
      <c r="C408" s="11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</row>
    <row r="409" spans="1:14" ht="12.75">
      <c r="A409" s="10"/>
      <c r="B409" s="11"/>
      <c r="C409" s="11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</row>
    <row r="410" spans="1:14" ht="12.75">
      <c r="A410" s="10"/>
      <c r="B410" s="11"/>
      <c r="C410" s="11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</row>
    <row r="411" spans="1:14" ht="12.75">
      <c r="A411" s="10"/>
      <c r="B411" s="11"/>
      <c r="C411" s="11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</row>
    <row r="412" spans="1:14" ht="12.75">
      <c r="A412" s="10"/>
      <c r="B412" s="11"/>
      <c r="C412" s="11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</row>
    <row r="413" spans="1:14" ht="12.75">
      <c r="A413" s="10"/>
      <c r="B413" s="11"/>
      <c r="C413" s="11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</row>
    <row r="414" spans="1:14" ht="12.75">
      <c r="A414" s="10"/>
      <c r="B414" s="11"/>
      <c r="C414" s="11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</row>
    <row r="415" spans="1:14" ht="12.75">
      <c r="A415" s="10"/>
      <c r="B415" s="11"/>
      <c r="C415" s="11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</row>
    <row r="416" spans="1:14" ht="12.75">
      <c r="A416" s="10"/>
      <c r="B416" s="11"/>
      <c r="C416" s="11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</row>
    <row r="417" spans="1:14" ht="12.75">
      <c r="A417" s="10"/>
      <c r="B417" s="11"/>
      <c r="C417" s="11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</row>
    <row r="418" spans="1:14" ht="12.75">
      <c r="A418" s="10"/>
      <c r="B418" s="11"/>
      <c r="C418" s="11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</row>
    <row r="419" spans="1:14" ht="12.75">
      <c r="A419" s="10"/>
      <c r="B419" s="11"/>
      <c r="C419" s="11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</row>
    <row r="420" spans="1:14" ht="12.75">
      <c r="A420" s="10"/>
      <c r="B420" s="11"/>
      <c r="C420" s="11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</row>
    <row r="421" spans="1:14" ht="12.75">
      <c r="A421" s="10"/>
      <c r="B421" s="11"/>
      <c r="C421" s="11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</row>
    <row r="422" spans="1:14" ht="12.75">
      <c r="A422" s="10"/>
      <c r="B422" s="11"/>
      <c r="C422" s="11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</row>
    <row r="423" spans="1:14" ht="12.75">
      <c r="A423" s="10"/>
      <c r="B423" s="11"/>
      <c r="C423" s="11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</row>
    <row r="424" spans="1:14" ht="12.75">
      <c r="A424" s="10"/>
      <c r="B424" s="11"/>
      <c r="C424" s="11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</row>
    <row r="425" spans="1:14" ht="12.75">
      <c r="A425" s="10"/>
      <c r="B425" s="11"/>
      <c r="C425" s="11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</row>
    <row r="426" spans="1:14" ht="12.75">
      <c r="A426" s="10"/>
      <c r="B426" s="11"/>
      <c r="C426" s="11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</row>
    <row r="427" spans="1:14" ht="12.75">
      <c r="A427" s="10"/>
      <c r="B427" s="11"/>
      <c r="C427" s="11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</row>
    <row r="428" spans="1:14" ht="12.75">
      <c r="A428" s="10"/>
      <c r="B428" s="11"/>
      <c r="C428" s="11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</row>
    <row r="429" spans="1:14" ht="12.75">
      <c r="A429" s="10"/>
      <c r="B429" s="11"/>
      <c r="C429" s="11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</row>
    <row r="430" spans="1:14" ht="12.75">
      <c r="A430" s="10"/>
      <c r="B430" s="11"/>
      <c r="C430" s="11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</row>
    <row r="431" spans="1:14" ht="12.75">
      <c r="A431" s="10"/>
      <c r="B431" s="11"/>
      <c r="C431" s="11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</row>
    <row r="432" spans="1:14" ht="12.75">
      <c r="A432" s="10"/>
      <c r="B432" s="11"/>
      <c r="C432" s="11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</row>
    <row r="433" spans="1:14" ht="12.75">
      <c r="A433" s="10"/>
      <c r="B433" s="11"/>
      <c r="C433" s="11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</row>
    <row r="434" spans="1:14" ht="12.75">
      <c r="A434" s="10"/>
      <c r="B434" s="11"/>
      <c r="C434" s="11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</row>
    <row r="435" spans="1:14" ht="12.75">
      <c r="A435" s="10"/>
      <c r="B435" s="11"/>
      <c r="C435" s="11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</row>
    <row r="436" spans="1:14" ht="12.75">
      <c r="A436" s="10"/>
      <c r="B436" s="11"/>
      <c r="C436" s="11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</row>
    <row r="437" spans="1:14" ht="12.75">
      <c r="A437" s="10"/>
      <c r="B437" s="11"/>
      <c r="C437" s="11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</row>
    <row r="438" spans="1:14" ht="12.75">
      <c r="A438" s="10"/>
      <c r="B438" s="11"/>
      <c r="C438" s="11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</row>
    <row r="439" spans="1:14" ht="12.75">
      <c r="A439" s="10"/>
      <c r="B439" s="11"/>
      <c r="C439" s="11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</row>
    <row r="440" spans="1:14" ht="12.75">
      <c r="A440" s="10"/>
      <c r="B440" s="11"/>
      <c r="C440" s="11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</row>
    <row r="441" spans="1:14" ht="12.75">
      <c r="A441" s="10"/>
      <c r="B441" s="11"/>
      <c r="C441" s="11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</row>
    <row r="442" spans="1:14" ht="12.75">
      <c r="A442" s="10"/>
      <c r="B442" s="11"/>
      <c r="C442" s="11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</row>
    <row r="443" spans="1:14" ht="12.75">
      <c r="A443" s="10"/>
      <c r="B443" s="11"/>
      <c r="C443" s="11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</row>
    <row r="444" spans="1:14" ht="12.75">
      <c r="A444" s="10"/>
      <c r="B444" s="11"/>
      <c r="C444" s="11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</row>
    <row r="445" spans="1:14" ht="12.75">
      <c r="A445" s="10"/>
      <c r="B445" s="11"/>
      <c r="C445" s="11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</row>
    <row r="446" spans="1:14" ht="12.75">
      <c r="A446" s="10"/>
      <c r="B446" s="11"/>
      <c r="C446" s="11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</row>
    <row r="447" spans="1:14" ht="12.75">
      <c r="A447" s="10"/>
      <c r="B447" s="11"/>
      <c r="C447" s="11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</row>
    <row r="448" spans="1:14" ht="12.75">
      <c r="A448" s="10"/>
      <c r="B448" s="11"/>
      <c r="C448" s="11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</row>
    <row r="449" spans="1:14" ht="12.75">
      <c r="A449" s="10"/>
      <c r="B449" s="11"/>
      <c r="C449" s="11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</row>
    <row r="450" spans="1:14" ht="12.75">
      <c r="A450" s="10"/>
      <c r="B450" s="11"/>
      <c r="C450" s="11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</row>
    <row r="451" spans="1:14" ht="12.75">
      <c r="A451" s="10"/>
      <c r="B451" s="11"/>
      <c r="C451" s="11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</row>
    <row r="452" spans="1:14" ht="12.75">
      <c r="A452" s="10"/>
      <c r="B452" s="11"/>
      <c r="C452" s="11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</row>
    <row r="453" spans="1:14" ht="12.75">
      <c r="A453" s="10"/>
      <c r="B453" s="11"/>
      <c r="C453" s="11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</row>
    <row r="454" spans="1:14" ht="12.75">
      <c r="A454" s="10"/>
      <c r="B454" s="11"/>
      <c r="C454" s="11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</row>
    <row r="455" spans="1:14" ht="12.75">
      <c r="A455" s="10"/>
      <c r="B455" s="11"/>
      <c r="C455" s="11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</row>
    <row r="456" spans="1:14" ht="12.75">
      <c r="A456" s="10"/>
      <c r="B456" s="11"/>
      <c r="C456" s="11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</row>
    <row r="457" spans="1:14" ht="12.75">
      <c r="A457" s="10"/>
      <c r="B457" s="11"/>
      <c r="C457" s="11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</row>
    <row r="458" spans="1:14" ht="12.75">
      <c r="A458" s="10"/>
      <c r="B458" s="11"/>
      <c r="C458" s="11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</row>
    <row r="459" spans="1:14" ht="12.75">
      <c r="A459" s="10"/>
      <c r="B459" s="11"/>
      <c r="C459" s="11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</row>
    <row r="460" spans="1:14" ht="12.75">
      <c r="A460" s="10"/>
      <c r="B460" s="11"/>
      <c r="C460" s="11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</row>
    <row r="461" spans="1:14" ht="12.75">
      <c r="A461" s="10"/>
      <c r="B461" s="11"/>
      <c r="C461" s="11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</row>
    <row r="462" spans="1:14" ht="12.75">
      <c r="A462" s="10"/>
      <c r="B462" s="11"/>
      <c r="C462" s="11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</row>
    <row r="463" spans="1:14" ht="12.75">
      <c r="A463" s="10"/>
      <c r="B463" s="11"/>
      <c r="C463" s="11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</row>
    <row r="464" spans="1:14" ht="12.75">
      <c r="A464" s="10"/>
      <c r="B464" s="11"/>
      <c r="C464" s="11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</row>
    <row r="465" spans="1:14" ht="12.75">
      <c r="A465" s="10"/>
      <c r="B465" s="11"/>
      <c r="C465" s="11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</row>
    <row r="466" spans="1:14" ht="12.75">
      <c r="A466" s="10"/>
      <c r="B466" s="11"/>
      <c r="C466" s="11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</row>
    <row r="467" spans="1:14" ht="12.75">
      <c r="A467" s="10"/>
      <c r="B467" s="11"/>
      <c r="C467" s="11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</row>
    <row r="468" spans="1:14" ht="12.75">
      <c r="A468" s="10"/>
      <c r="B468" s="11"/>
      <c r="C468" s="11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</row>
    <row r="469" spans="1:14" ht="12.75">
      <c r="A469" s="10"/>
      <c r="B469" s="11"/>
      <c r="C469" s="11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</row>
    <row r="470" spans="1:14" ht="12.75">
      <c r="A470" s="10"/>
      <c r="B470" s="11"/>
      <c r="C470" s="11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</row>
    <row r="471" spans="1:14" ht="12.75">
      <c r="A471" s="10"/>
      <c r="B471" s="11"/>
      <c r="C471" s="11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</row>
    <row r="472" spans="1:14" ht="12.75">
      <c r="A472" s="10"/>
      <c r="B472" s="11"/>
      <c r="C472" s="11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</row>
    <row r="473" spans="1:14" ht="12.75">
      <c r="A473" s="10"/>
      <c r="B473" s="11"/>
      <c r="C473" s="11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</row>
    <row r="474" spans="1:14" ht="12.75">
      <c r="A474" s="10"/>
      <c r="B474" s="11"/>
      <c r="C474" s="11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</row>
    <row r="475" spans="1:14" ht="12.75">
      <c r="A475" s="10"/>
      <c r="B475" s="11"/>
      <c r="C475" s="11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</row>
    <row r="476" spans="1:14" ht="12.75">
      <c r="A476" s="10"/>
      <c r="B476" s="11"/>
      <c r="C476" s="11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</row>
    <row r="477" spans="1:14" ht="12.75">
      <c r="A477" s="10"/>
      <c r="B477" s="11"/>
      <c r="C477" s="11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</row>
    <row r="478" spans="1:14" ht="12.75">
      <c r="A478" s="10"/>
      <c r="B478" s="11"/>
      <c r="C478" s="11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</row>
    <row r="479" spans="1:14" ht="12.75">
      <c r="A479" s="10"/>
      <c r="B479" s="11"/>
      <c r="C479" s="11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</row>
    <row r="480" spans="1:14" ht="12.75">
      <c r="A480" s="10"/>
      <c r="B480" s="11"/>
      <c r="C480" s="11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</row>
    <row r="481" spans="1:14" ht="12.75">
      <c r="A481" s="10"/>
      <c r="B481" s="11"/>
      <c r="C481" s="11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</row>
    <row r="482" spans="1:14" ht="12.75">
      <c r="A482" s="10"/>
      <c r="B482" s="11"/>
      <c r="C482" s="11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</row>
    <row r="483" spans="1:14" ht="12.75">
      <c r="A483" s="10"/>
      <c r="B483" s="11"/>
      <c r="C483" s="11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</row>
    <row r="484" spans="1:14" ht="12.75">
      <c r="A484" s="10"/>
      <c r="B484" s="11"/>
      <c r="C484" s="11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</row>
    <row r="485" spans="1:14" ht="12.75">
      <c r="A485" s="10"/>
      <c r="B485" s="11"/>
      <c r="C485" s="11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</row>
    <row r="486" spans="1:14" ht="12.75">
      <c r="A486" s="10"/>
      <c r="B486" s="11"/>
      <c r="C486" s="11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</row>
    <row r="487" spans="1:14" ht="12.75">
      <c r="A487" s="10"/>
      <c r="B487" s="11"/>
      <c r="C487" s="11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</row>
    <row r="488" spans="1:14" ht="12.75">
      <c r="A488" s="10"/>
      <c r="B488" s="11"/>
      <c r="C488" s="11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</row>
    <row r="489" spans="1:14" ht="12.75">
      <c r="A489" s="10"/>
      <c r="B489" s="11"/>
      <c r="C489" s="11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</row>
    <row r="490" spans="1:14" ht="12.75">
      <c r="A490" s="10"/>
      <c r="B490" s="11"/>
      <c r="C490" s="11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</row>
    <row r="491" spans="1:14" ht="12.75">
      <c r="A491" s="10"/>
      <c r="B491" s="11"/>
      <c r="C491" s="11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</row>
    <row r="492" spans="1:14" ht="12.75">
      <c r="A492" s="10"/>
      <c r="B492" s="11"/>
      <c r="C492" s="11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</row>
    <row r="493" spans="1:14" ht="12.75">
      <c r="A493" s="10"/>
      <c r="B493" s="11"/>
      <c r="C493" s="11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</row>
    <row r="494" spans="1:14" ht="12.75">
      <c r="A494" s="10"/>
      <c r="B494" s="11"/>
      <c r="C494" s="11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</row>
    <row r="495" spans="1:14" ht="12.75">
      <c r="A495" s="10"/>
      <c r="B495" s="11"/>
      <c r="C495" s="11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</row>
    <row r="496" spans="1:14" ht="12.75">
      <c r="A496" s="10"/>
      <c r="B496" s="11"/>
      <c r="C496" s="11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</row>
    <row r="497" spans="1:14" ht="12.75">
      <c r="A497" s="10"/>
      <c r="B497" s="11"/>
      <c r="C497" s="11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</row>
    <row r="498" spans="1:14" ht="12.75">
      <c r="A498" s="10"/>
      <c r="B498" s="11"/>
      <c r="C498" s="11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</row>
    <row r="499" spans="1:14" ht="12.75">
      <c r="A499" s="10"/>
      <c r="B499" s="11"/>
      <c r="C499" s="11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</row>
    <row r="500" spans="1:14" ht="12.75">
      <c r="A500" s="10"/>
      <c r="B500" s="11"/>
      <c r="C500" s="11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</row>
    <row r="501" spans="1:14" ht="12.75">
      <c r="A501" s="10"/>
      <c r="B501" s="11"/>
      <c r="C501" s="11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</row>
    <row r="502" spans="1:14" ht="12.75">
      <c r="A502" s="10"/>
      <c r="B502" s="11"/>
      <c r="C502" s="11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</row>
    <row r="503" spans="1:14" ht="12.75">
      <c r="A503" s="10"/>
      <c r="B503" s="11"/>
      <c r="C503" s="11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</row>
    <row r="504" spans="1:14" ht="12.75">
      <c r="A504" s="10"/>
      <c r="B504" s="11"/>
      <c r="C504" s="11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</row>
    <row r="505" spans="1:14" ht="12.75">
      <c r="A505" s="10"/>
      <c r="B505" s="11"/>
      <c r="C505" s="11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</row>
    <row r="506" spans="1:14" ht="12.75">
      <c r="A506" s="10"/>
      <c r="B506" s="11"/>
      <c r="C506" s="11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</row>
    <row r="507" spans="1:14" ht="12.75">
      <c r="A507" s="10"/>
      <c r="B507" s="11"/>
      <c r="C507" s="11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</row>
    <row r="508" spans="1:14" ht="12.75">
      <c r="A508" s="10"/>
      <c r="B508" s="11"/>
      <c r="C508" s="11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</row>
    <row r="509" spans="1:14" ht="12.75">
      <c r="A509" s="10"/>
      <c r="B509" s="11"/>
      <c r="C509" s="11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</row>
    <row r="510" spans="1:14" ht="12.75">
      <c r="A510" s="10"/>
      <c r="B510" s="11"/>
      <c r="C510" s="11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</row>
    <row r="511" spans="1:14" ht="12.75">
      <c r="A511" s="10"/>
      <c r="B511" s="11"/>
      <c r="C511" s="11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</row>
    <row r="512" spans="1:14" ht="12.75">
      <c r="A512" s="10"/>
      <c r="B512" s="11"/>
      <c r="C512" s="11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</row>
    <row r="513" spans="1:14" ht="12.75">
      <c r="A513" s="10"/>
      <c r="B513" s="11"/>
      <c r="C513" s="11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</row>
    <row r="514" spans="1:14" ht="12.75">
      <c r="A514" s="10"/>
      <c r="B514" s="11"/>
      <c r="C514" s="11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</row>
    <row r="515" spans="1:14" ht="12.75">
      <c r="A515" s="10"/>
      <c r="B515" s="11"/>
      <c r="C515" s="11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</row>
    <row r="516" spans="1:14" ht="12.75">
      <c r="A516" s="10"/>
      <c r="B516" s="11"/>
      <c r="C516" s="11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</row>
    <row r="517" spans="1:14" ht="12.75">
      <c r="A517" s="10"/>
      <c r="B517" s="11"/>
      <c r="C517" s="11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</row>
    <row r="518" spans="1:14" ht="12.75">
      <c r="A518" s="10"/>
      <c r="B518" s="11"/>
      <c r="C518" s="11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</row>
    <row r="519" spans="1:14" ht="12.75">
      <c r="A519" s="10"/>
      <c r="B519" s="11"/>
      <c r="C519" s="11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</row>
    <row r="520" spans="1:14" ht="12.75">
      <c r="A520" s="10"/>
      <c r="B520" s="11"/>
      <c r="C520" s="11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</row>
    <row r="521" spans="1:14" ht="12.75">
      <c r="A521" s="10"/>
      <c r="B521" s="11"/>
      <c r="C521" s="11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</row>
    <row r="522" spans="1:14" ht="12.75">
      <c r="A522" s="10"/>
      <c r="B522" s="11"/>
      <c r="C522" s="11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</row>
    <row r="523" spans="1:14" ht="12.75">
      <c r="A523" s="10"/>
      <c r="B523" s="11"/>
      <c r="C523" s="11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</row>
    <row r="524" spans="1:14" ht="12.75">
      <c r="A524" s="10"/>
      <c r="B524" s="11"/>
      <c r="C524" s="11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</row>
    <row r="525" spans="1:14" ht="12.75">
      <c r="A525" s="10"/>
      <c r="B525" s="11"/>
      <c r="C525" s="11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</row>
    <row r="526" spans="1:14" ht="12.75">
      <c r="A526" s="10"/>
      <c r="B526" s="11"/>
      <c r="C526" s="11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</row>
    <row r="527" spans="1:14" ht="12.75">
      <c r="A527" s="10"/>
      <c r="B527" s="11"/>
      <c r="C527" s="11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</row>
    <row r="528" spans="1:14" ht="12.75">
      <c r="A528" s="10"/>
      <c r="B528" s="11"/>
      <c r="C528" s="11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</row>
    <row r="529" spans="1:14" ht="12.75">
      <c r="A529" s="10"/>
      <c r="B529" s="11"/>
      <c r="C529" s="11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</row>
    <row r="530" spans="1:14" ht="12.75">
      <c r="A530" s="10"/>
      <c r="B530" s="11"/>
      <c r="C530" s="11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</row>
    <row r="531" spans="1:14" ht="12.75">
      <c r="A531" s="10"/>
      <c r="B531" s="11"/>
      <c r="C531" s="11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</row>
    <row r="532" spans="1:14" ht="12.75">
      <c r="A532" s="10"/>
      <c r="B532" s="11"/>
      <c r="C532" s="11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</row>
    <row r="533" spans="1:14" ht="12.75">
      <c r="A533" s="10"/>
      <c r="B533" s="11"/>
      <c r="C533" s="11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</row>
    <row r="534" spans="1:14" ht="12.75">
      <c r="A534" s="10"/>
      <c r="B534" s="11"/>
      <c r="C534" s="11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</row>
    <row r="535" spans="1:14" ht="12.75">
      <c r="A535" s="10"/>
      <c r="B535" s="11"/>
      <c r="C535" s="11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</row>
    <row r="536" spans="1:14" ht="12.75">
      <c r="A536" s="10"/>
      <c r="B536" s="11"/>
      <c r="C536" s="11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</row>
    <row r="537" spans="1:14" ht="12.75">
      <c r="A537" s="10"/>
      <c r="B537" s="11"/>
      <c r="C537" s="11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</row>
    <row r="538" spans="1:14" ht="12.75">
      <c r="A538" s="10"/>
      <c r="B538" s="11"/>
      <c r="C538" s="11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</row>
    <row r="539" spans="1:14" ht="12.75">
      <c r="A539" s="10"/>
      <c r="B539" s="11"/>
      <c r="C539" s="11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</row>
    <row r="540" spans="1:14" ht="12.75">
      <c r="A540" s="10"/>
      <c r="B540" s="11"/>
      <c r="C540" s="11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</row>
    <row r="541" spans="1:14" ht="12.75">
      <c r="A541" s="10"/>
      <c r="B541" s="11"/>
      <c r="C541" s="11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</row>
    <row r="542" spans="1:14" ht="12.75">
      <c r="A542" s="10"/>
      <c r="B542" s="11"/>
      <c r="C542" s="11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</row>
    <row r="543" spans="1:14" ht="12.75">
      <c r="A543" s="10"/>
      <c r="B543" s="11"/>
      <c r="C543" s="11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</row>
    <row r="544" spans="1:14" ht="12.75">
      <c r="A544" s="10"/>
      <c r="B544" s="11"/>
      <c r="C544" s="11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</row>
    <row r="545" spans="1:14" ht="12.75">
      <c r="A545" s="10"/>
      <c r="B545" s="11"/>
      <c r="C545" s="11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</row>
    <row r="546" spans="1:14" ht="12.75">
      <c r="A546" s="10"/>
      <c r="B546" s="11"/>
      <c r="C546" s="11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</row>
    <row r="547" spans="1:14" ht="12.75">
      <c r="A547" s="10"/>
      <c r="B547" s="11"/>
      <c r="C547" s="11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</row>
    <row r="548" spans="1:14" ht="12.75">
      <c r="A548" s="10"/>
      <c r="B548" s="11"/>
      <c r="C548" s="11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</row>
    <row r="549" spans="1:14" ht="12.75">
      <c r="A549" s="10"/>
      <c r="B549" s="11"/>
      <c r="C549" s="11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</row>
    <row r="550" spans="1:14" ht="12.75">
      <c r="A550" s="10"/>
      <c r="B550" s="11"/>
      <c r="C550" s="11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</row>
    <row r="551" spans="1:14" ht="12.75">
      <c r="A551" s="10"/>
      <c r="B551" s="11"/>
      <c r="C551" s="11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</row>
    <row r="552" spans="1:14" ht="12.75">
      <c r="A552" s="10"/>
      <c r="B552" s="11"/>
      <c r="C552" s="11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</row>
    <row r="553" spans="1:14" ht="12.75">
      <c r="A553" s="10"/>
      <c r="B553" s="11"/>
      <c r="C553" s="11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</row>
    <row r="554" spans="1:14" ht="12.75">
      <c r="A554" s="10"/>
      <c r="B554" s="11"/>
      <c r="C554" s="11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</row>
    <row r="555" spans="1:14" ht="12.75">
      <c r="A555" s="10"/>
      <c r="B555" s="11"/>
      <c r="C555" s="11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</row>
    <row r="556" spans="1:14" ht="12.75">
      <c r="A556" s="10"/>
      <c r="B556" s="11"/>
      <c r="C556" s="11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</row>
    <row r="557" spans="1:14" ht="12.75">
      <c r="A557" s="10"/>
      <c r="B557" s="11"/>
      <c r="C557" s="11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</row>
    <row r="558" spans="1:14" ht="12.75">
      <c r="A558" s="10"/>
      <c r="B558" s="11"/>
      <c r="C558" s="11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</row>
    <row r="559" spans="1:14" ht="12.75">
      <c r="A559" s="10"/>
      <c r="B559" s="11"/>
      <c r="C559" s="11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</row>
    <row r="560" spans="1:14" ht="12.75">
      <c r="A560" s="10"/>
      <c r="B560" s="11"/>
      <c r="C560" s="11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</row>
    <row r="561" spans="1:14" ht="12.75">
      <c r="A561" s="10"/>
      <c r="B561" s="11"/>
      <c r="C561" s="11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</row>
    <row r="562" spans="1:14" ht="12.75">
      <c r="A562" s="10"/>
      <c r="B562" s="11"/>
      <c r="C562" s="11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</row>
    <row r="563" spans="1:14" ht="12.75">
      <c r="A563" s="10"/>
      <c r="B563" s="11"/>
      <c r="C563" s="11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</row>
    <row r="564" spans="1:14" ht="12.75">
      <c r="A564" s="10"/>
      <c r="B564" s="11"/>
      <c r="C564" s="11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</row>
    <row r="565" spans="1:14" ht="12.75">
      <c r="A565" s="10"/>
      <c r="B565" s="11"/>
      <c r="C565" s="11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</row>
    <row r="566" spans="1:14" ht="12.75">
      <c r="A566" s="10"/>
      <c r="B566" s="11"/>
      <c r="C566" s="11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</row>
    <row r="567" spans="1:14" ht="12.75">
      <c r="A567" s="10"/>
      <c r="B567" s="11"/>
      <c r="C567" s="11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</row>
    <row r="568" spans="1:14" ht="12.75">
      <c r="A568" s="10"/>
      <c r="B568" s="11"/>
      <c r="C568" s="11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</row>
    <row r="569" spans="1:14" ht="12.75">
      <c r="A569" s="10"/>
      <c r="B569" s="11"/>
      <c r="C569" s="11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</row>
    <row r="570" spans="1:14" ht="12.75">
      <c r="A570" s="10"/>
      <c r="B570" s="11"/>
      <c r="C570" s="11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</row>
    <row r="571" spans="1:14" ht="12.75">
      <c r="A571" s="10"/>
      <c r="B571" s="11"/>
      <c r="C571" s="11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</row>
    <row r="572" spans="1:14" ht="12.75">
      <c r="A572" s="10"/>
      <c r="B572" s="11"/>
      <c r="C572" s="11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</row>
    <row r="573" spans="1:14" ht="12.75">
      <c r="A573" s="10"/>
      <c r="B573" s="11"/>
      <c r="C573" s="11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</row>
    <row r="574" spans="1:14" ht="12.75">
      <c r="A574" s="10"/>
      <c r="B574" s="11"/>
      <c r="C574" s="11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</row>
    <row r="575" spans="1:14" ht="12.75">
      <c r="A575" s="10"/>
      <c r="B575" s="11"/>
      <c r="C575" s="11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</row>
    <row r="576" spans="1:14" ht="12.75">
      <c r="A576" s="10"/>
      <c r="B576" s="11"/>
      <c r="C576" s="11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</row>
    <row r="577" spans="1:14" ht="12.75">
      <c r="A577" s="10"/>
      <c r="B577" s="11"/>
      <c r="C577" s="11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</row>
    <row r="578" spans="1:14" ht="12.75">
      <c r="A578" s="10"/>
      <c r="B578" s="11"/>
      <c r="C578" s="11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</row>
    <row r="579" spans="1:14" ht="12.75">
      <c r="A579" s="10"/>
      <c r="B579" s="11"/>
      <c r="C579" s="11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</row>
    <row r="580" spans="1:14" ht="12.75">
      <c r="A580" s="10"/>
      <c r="B580" s="11"/>
      <c r="C580" s="11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</row>
    <row r="581" spans="1:14" ht="12.75">
      <c r="A581" s="10"/>
      <c r="B581" s="11"/>
      <c r="C581" s="11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</row>
    <row r="582" spans="1:14" ht="12.75">
      <c r="A582" s="10"/>
      <c r="B582" s="11"/>
      <c r="C582" s="11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</row>
    <row r="583" spans="1:14" ht="12.75">
      <c r="A583" s="10"/>
      <c r="B583" s="11"/>
      <c r="C583" s="11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</row>
    <row r="584" spans="1:14" ht="12.75">
      <c r="A584" s="10"/>
      <c r="B584" s="11"/>
      <c r="C584" s="11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</row>
    <row r="585" spans="1:14" ht="12.75">
      <c r="A585" s="10"/>
      <c r="B585" s="11"/>
      <c r="C585" s="11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</row>
    <row r="586" spans="1:14" ht="12.75">
      <c r="A586" s="10"/>
      <c r="B586" s="11"/>
      <c r="C586" s="11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</row>
    <row r="587" spans="1:14" ht="12.75">
      <c r="A587" s="10"/>
      <c r="B587" s="11"/>
      <c r="C587" s="11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</row>
    <row r="588" spans="1:14" ht="12.75">
      <c r="A588" s="10"/>
      <c r="B588" s="11"/>
      <c r="C588" s="11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</row>
    <row r="589" spans="1:14" ht="12.75">
      <c r="A589" s="10"/>
      <c r="B589" s="11"/>
      <c r="C589" s="11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</row>
    <row r="590" spans="1:14" ht="12.75">
      <c r="A590" s="10"/>
      <c r="B590" s="11"/>
      <c r="C590" s="11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</row>
    <row r="591" spans="1:14" ht="12.75">
      <c r="A591" s="10"/>
      <c r="B591" s="11"/>
      <c r="C591" s="11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</row>
    <row r="592" spans="1:14" ht="12.75">
      <c r="A592" s="10"/>
      <c r="B592" s="11"/>
      <c r="C592" s="11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</row>
    <row r="593" spans="1:14" ht="12.75">
      <c r="A593" s="10"/>
      <c r="B593" s="11"/>
      <c r="C593" s="11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</row>
    <row r="594" spans="1:14" ht="12.75">
      <c r="A594" s="10"/>
      <c r="B594" s="11"/>
      <c r="C594" s="11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</row>
    <row r="595" spans="1:14" ht="12.75">
      <c r="A595" s="10"/>
      <c r="B595" s="11"/>
      <c r="C595" s="11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</row>
    <row r="596" spans="1:14" ht="12.75">
      <c r="A596" s="10"/>
      <c r="B596" s="11"/>
      <c r="C596" s="11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</row>
    <row r="597" spans="1:14" ht="12.75">
      <c r="A597" s="10"/>
      <c r="B597" s="11"/>
      <c r="C597" s="11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</row>
    <row r="598" spans="1:14" ht="12.75">
      <c r="A598" s="10"/>
      <c r="B598" s="11"/>
      <c r="C598" s="11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</row>
    <row r="599" spans="1:14" ht="12.75">
      <c r="A599" s="10"/>
      <c r="B599" s="11"/>
      <c r="C599" s="11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</row>
    <row r="600" spans="1:14" ht="12.75">
      <c r="A600" s="10"/>
      <c r="B600" s="11"/>
      <c r="C600" s="11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</row>
    <row r="601" spans="1:14" ht="12.75">
      <c r="A601" s="10"/>
      <c r="B601" s="11"/>
      <c r="C601" s="11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</row>
    <row r="602" spans="1:14" ht="12.75">
      <c r="A602" s="10"/>
      <c r="B602" s="11"/>
      <c r="C602" s="11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</row>
    <row r="603" spans="1:14" ht="12.75">
      <c r="A603" s="10"/>
      <c r="B603" s="11"/>
      <c r="C603" s="11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</row>
    <row r="604" spans="1:14" ht="12.75">
      <c r="A604" s="10"/>
      <c r="B604" s="11"/>
      <c r="C604" s="11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</row>
    <row r="605" spans="1:14" ht="12.75">
      <c r="A605" s="10"/>
      <c r="B605" s="11"/>
      <c r="C605" s="11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</row>
    <row r="606" spans="1:14" ht="12.75">
      <c r="A606" s="10"/>
      <c r="B606" s="11"/>
      <c r="C606" s="11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</row>
    <row r="607" spans="1:14" ht="12.75">
      <c r="A607" s="10"/>
      <c r="B607" s="11"/>
      <c r="C607" s="11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</row>
    <row r="608" spans="1:14" ht="12.75">
      <c r="A608" s="10"/>
      <c r="B608" s="11"/>
      <c r="C608" s="11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</row>
    <row r="609" spans="1:14" ht="12.75">
      <c r="A609" s="10"/>
      <c r="B609" s="11"/>
      <c r="C609" s="11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</row>
    <row r="610" spans="1:14" ht="12.75">
      <c r="A610" s="10"/>
      <c r="B610" s="11"/>
      <c r="C610" s="11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</row>
    <row r="611" spans="1:14" ht="12.75">
      <c r="A611" s="10"/>
      <c r="B611" s="11"/>
      <c r="C611" s="11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</row>
    <row r="612" spans="1:14" ht="12.75">
      <c r="A612" s="10"/>
      <c r="B612" s="11"/>
      <c r="C612" s="11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</row>
    <row r="613" spans="1:14" ht="12.75">
      <c r="A613" s="10"/>
      <c r="B613" s="11"/>
      <c r="C613" s="11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</row>
    <row r="614" spans="1:14" ht="12.75">
      <c r="A614" s="10"/>
      <c r="B614" s="11"/>
      <c r="C614" s="11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</row>
    <row r="615" spans="1:14" ht="12.75">
      <c r="A615" s="10"/>
      <c r="B615" s="11"/>
      <c r="C615" s="11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</row>
    <row r="616" spans="1:14" ht="12.75">
      <c r="A616" s="10"/>
      <c r="B616" s="11"/>
      <c r="C616" s="11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</row>
    <row r="617" spans="1:14" ht="12.75">
      <c r="A617" s="10"/>
      <c r="B617" s="11"/>
      <c r="C617" s="11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</row>
    <row r="618" spans="1:14" ht="12.75">
      <c r="A618" s="10"/>
      <c r="B618" s="11"/>
      <c r="C618" s="11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</row>
    <row r="619" spans="1:14" ht="12.75">
      <c r="A619" s="10"/>
      <c r="B619" s="11"/>
      <c r="C619" s="11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</row>
    <row r="620" spans="1:14" ht="12.75">
      <c r="A620" s="10"/>
      <c r="B620" s="11"/>
      <c r="C620" s="11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</row>
    <row r="621" spans="1:14" ht="12.75">
      <c r="A621" s="10"/>
      <c r="B621" s="11"/>
      <c r="C621" s="11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</row>
    <row r="622" spans="1:14" ht="12.75">
      <c r="A622" s="10"/>
      <c r="B622" s="11"/>
      <c r="C622" s="11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</row>
    <row r="623" spans="1:14" ht="12.75">
      <c r="A623" s="10"/>
      <c r="B623" s="11"/>
      <c r="C623" s="11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</row>
    <row r="624" spans="1:14" ht="12.75">
      <c r="A624" s="10"/>
      <c r="B624" s="11"/>
      <c r="C624" s="11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</row>
    <row r="625" spans="1:14" ht="12.75">
      <c r="A625" s="10"/>
      <c r="B625" s="11"/>
      <c r="C625" s="11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</row>
    <row r="626" spans="1:14" ht="12.75">
      <c r="A626" s="10"/>
      <c r="B626" s="11"/>
      <c r="C626" s="11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</row>
    <row r="627" spans="1:14" ht="12.75">
      <c r="A627" s="10"/>
      <c r="B627" s="11"/>
      <c r="C627" s="11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</row>
    <row r="628" spans="1:14" ht="12.75">
      <c r="A628" s="10"/>
      <c r="B628" s="11"/>
      <c r="C628" s="11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</row>
    <row r="629" spans="1:14" ht="12.75">
      <c r="A629" s="10"/>
      <c r="B629" s="11"/>
      <c r="C629" s="11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</row>
    <row r="630" spans="1:14" ht="12.75">
      <c r="A630" s="10"/>
      <c r="B630" s="11"/>
      <c r="C630" s="11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</row>
    <row r="631" spans="1:14" ht="12.75">
      <c r="A631" s="10"/>
      <c r="B631" s="11"/>
      <c r="C631" s="11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</row>
    <row r="632" spans="1:14" ht="12.75">
      <c r="A632" s="10"/>
      <c r="B632" s="11"/>
      <c r="C632" s="11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</row>
    <row r="633" spans="1:14" ht="12.75">
      <c r="A633" s="10"/>
      <c r="B633" s="11"/>
      <c r="C633" s="11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</row>
    <row r="634" spans="1:14" ht="12.75">
      <c r="A634" s="10"/>
      <c r="B634" s="11"/>
      <c r="C634" s="11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</row>
    <row r="635" spans="1:14" ht="12.75">
      <c r="A635" s="10"/>
      <c r="B635" s="11"/>
      <c r="C635" s="11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</row>
    <row r="636" spans="1:14" ht="12.75">
      <c r="A636" s="10"/>
      <c r="B636" s="11"/>
      <c r="C636" s="11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</row>
    <row r="637" spans="1:14" ht="12.75">
      <c r="A637" s="10"/>
      <c r="B637" s="11"/>
      <c r="C637" s="11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</row>
    <row r="638" spans="1:14" ht="12.75">
      <c r="A638" s="10"/>
      <c r="B638" s="11"/>
      <c r="C638" s="11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</row>
    <row r="639" spans="1:14" ht="12.75">
      <c r="A639" s="10"/>
      <c r="B639" s="11"/>
      <c r="C639" s="11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</row>
    <row r="640" spans="1:14" ht="12.75">
      <c r="A640" s="10"/>
      <c r="B640" s="11"/>
      <c r="C640" s="11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</row>
    <row r="641" spans="1:14" ht="12.75">
      <c r="A641" s="10"/>
      <c r="B641" s="11"/>
      <c r="C641" s="11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</row>
    <row r="642" spans="1:14" ht="12.75">
      <c r="A642" s="10"/>
      <c r="B642" s="11"/>
      <c r="C642" s="11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</row>
    <row r="643" spans="1:14" ht="12.75">
      <c r="A643" s="10"/>
      <c r="B643" s="11"/>
      <c r="C643" s="11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</row>
    <row r="644" spans="1:14" ht="12.75">
      <c r="A644" s="10"/>
      <c r="B644" s="11"/>
      <c r="C644" s="11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</row>
  </sheetData>
  <sheetProtection/>
  <mergeCells count="12">
    <mergeCell ref="B86:D86"/>
    <mergeCell ref="E86:F86"/>
    <mergeCell ref="D1:F1"/>
    <mergeCell ref="D2:F2"/>
    <mergeCell ref="D3:F3"/>
    <mergeCell ref="D5:F5"/>
    <mergeCell ref="A7:F7"/>
    <mergeCell ref="A11:A12"/>
    <mergeCell ref="B11:B12"/>
    <mergeCell ref="C11:C12"/>
    <mergeCell ref="D11:D12"/>
    <mergeCell ref="E11:F11"/>
  </mergeCells>
  <printOptions/>
  <pageMargins left="0.7086614173228347" right="0.31496062992125984" top="0.3937007874015748" bottom="0.31496062992125984" header="0.1968503937007874" footer="0.3937007874015748"/>
  <pageSetup horizontalDpi="600" verticalDpi="600" orientation="portrait" paperSize="9" scale="65" r:id="rId1"/>
  <headerFooter differentFirst="1" alignWithMargins="0">
    <oddHeader>&amp;C&amp;P</oddHeader>
  </headerFooter>
  <rowBreaks count="2" manualBreakCount="2">
    <brk id="37" max="5" man="1"/>
    <brk id="6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VVasyuk</dc:creator>
  <cp:keywords/>
  <dc:description/>
  <cp:lastModifiedBy>Tetyana_T</cp:lastModifiedBy>
  <cp:lastPrinted>2020-12-21T07:55:39Z</cp:lastPrinted>
  <dcterms:created xsi:type="dcterms:W3CDTF">2006-05-19T11:15:48Z</dcterms:created>
  <dcterms:modified xsi:type="dcterms:W3CDTF">2020-12-31T07:36:55Z</dcterms:modified>
  <cp:category/>
  <cp:version/>
  <cp:contentType/>
  <cp:contentStatus/>
</cp:coreProperties>
</file>