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І дод 7" sheetId="1" r:id="rId1"/>
  </sheets>
  <definedNames>
    <definedName name="_xlnm.Print_Titles" localSheetId="0">'І дод 7'!$7:$8</definedName>
    <definedName name="_xlnm.Print_Area" localSheetId="0">'І дод 7'!$A$1:$G$64</definedName>
  </definedNames>
  <calcPr fullCalcOnLoad="1"/>
</workbook>
</file>

<file path=xl/sharedStrings.xml><?xml version="1.0" encoding="utf-8"?>
<sst xmlns="http://schemas.openxmlformats.org/spreadsheetml/2006/main" count="168" uniqueCount="113">
  <si>
    <t>Всього</t>
  </si>
  <si>
    <t xml:space="preserve">КВК </t>
  </si>
  <si>
    <t>КТКВ</t>
  </si>
  <si>
    <t>Назва головного
розпорядника коштів, найменування КТКВ</t>
  </si>
  <si>
    <t xml:space="preserve">Загальний фонд </t>
  </si>
  <si>
    <t>Найменування програми</t>
  </si>
  <si>
    <t>сума</t>
  </si>
  <si>
    <t>060</t>
  </si>
  <si>
    <t>Відділ у справах сім‘ї та молоді облдержадміністрації</t>
  </si>
  <si>
    <t xml:space="preserve">Спеціальний фонд </t>
  </si>
  <si>
    <t xml:space="preserve">Разом </t>
  </si>
  <si>
    <t>до рішення Рівненської обласної ради</t>
  </si>
  <si>
    <t xml:space="preserve">від __________ 2009 року № _____ </t>
  </si>
  <si>
    <t>(грн.)</t>
  </si>
  <si>
    <t xml:space="preserve">   Перший заступник голови обласної ради                                                                                                                                                         В.А.Королюк</t>
  </si>
  <si>
    <t>Зміни до переліку державних та регіональних галузевих програм по обласному бюджету на 2009 рік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</si>
  <si>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</si>
  <si>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</si>
  <si>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державна адміністрація</t>
  </si>
  <si>
    <t>006</t>
  </si>
  <si>
    <t>050</t>
  </si>
  <si>
    <t>Головне управління праці та соціального захисту населення облдержадміністрації</t>
  </si>
  <si>
    <t>090412</t>
  </si>
  <si>
    <t>Інші видатки на соціальний захист населення</t>
  </si>
  <si>
    <t>Обласна програма матеріальної підтримки найбільш незахищених верств населення на 2009 рік</t>
  </si>
  <si>
    <t xml:space="preserve">Обласна програма співпраці із закордонними українцями на період до 2010 року </t>
  </si>
  <si>
    <t>250404</t>
  </si>
  <si>
    <t>Інші видатки</t>
  </si>
  <si>
    <t>Програма інформатизації Рівненської області на 2008-2010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</si>
  <si>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</si>
  <si>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</si>
  <si>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010</t>
  </si>
  <si>
    <t>Головне управління з питань внутрішньої політики та інформації облдержадміністрації</t>
  </si>
  <si>
    <t>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</si>
  <si>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>018</t>
  </si>
  <si>
    <t>Відділ міжнародного співробітництва та європейської інтеграції облдержадміністрації</t>
  </si>
  <si>
    <t>180410</t>
  </si>
  <si>
    <t>Інші заходи, пов'язані з економічною діяльністю</t>
  </si>
  <si>
    <t>Програма розвитку міжнародної і міжрегіональної співпраці на 2007-2009 роки</t>
  </si>
  <si>
    <t>070</t>
  </si>
  <si>
    <t>Управління з питань надзвичайних ситуацій та цивільного захисту населення облдержадміністрації</t>
  </si>
  <si>
    <t>Обласна програма формування регіонального,місцевих та об"єктових фондів матеріально-технічних резервів для запобігання, ліквідації наслідків надзвичайних ситуацій техногенного та природного характеру на 2006-2010 роки</t>
  </si>
  <si>
    <t>210110</t>
  </si>
  <si>
    <t>Заходи з організації рятування на водах</t>
  </si>
  <si>
    <t>Програма організації рятування людей на водних об'єктах Рівненської області на 2009-2012 роки</t>
  </si>
  <si>
    <t>104</t>
  </si>
  <si>
    <t>Управління культури і туризму облдержадміністрації</t>
  </si>
  <si>
    <t>Регіональна програма розвитку туризму до 2010 року,
план дій з реалізації регіональної програми розвитку туризму до 2010 року</t>
  </si>
  <si>
    <t>160</t>
  </si>
  <si>
    <t>Головне управління промисловості та розвитку інфраструктури облдержадміністрації</t>
  </si>
  <si>
    <t>Обласна комплексна програма енергозбереження на період 2004-2010 років</t>
  </si>
  <si>
    <t>Додаток 7</t>
  </si>
  <si>
    <t>Обласна програма забезпечення молоді житлом на 2003-2012 роки,
в тому числі:</t>
  </si>
  <si>
    <t>Надання пільгового довгострокового кредиту громадянам на будівництво (реконструкцію) та придбання житла</t>
  </si>
  <si>
    <t xml:space="preserve">                                                                  -//-//-//-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</si>
  <si>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</si>
  <si>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</si>
  <si>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250380</t>
  </si>
  <si>
    <t xml:space="preserve">Інші субвенції </t>
  </si>
  <si>
    <t>020</t>
  </si>
  <si>
    <t>Управління  освіти та науки облдержадміністрації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</si>
  <si>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</si>
  <si>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</si>
  <si>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</si>
  <si>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</si>
  <si>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</si>
  <si>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</si>
  <si>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</si>
  <si>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</si>
  <si>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</si>
  <si>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</si>
  <si>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</si>
  <si>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</si>
  <si>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070701</t>
  </si>
  <si>
    <t>Заклади післядипломної освіти III-IV рівнів акредитації</t>
  </si>
  <si>
    <t>130107</t>
  </si>
  <si>
    <t>Утримання та навчально-тренувальна робота дитячо-юнацьких спортивних шкіл</t>
  </si>
  <si>
    <t>080101</t>
  </si>
  <si>
    <t>Лікарні</t>
  </si>
  <si>
    <t>080201</t>
  </si>
  <si>
    <t xml:space="preserve">Спеціалізовані лікарні та інші спеціалізовані заклади </t>
  </si>
  <si>
    <t>030</t>
  </si>
  <si>
    <t>Управління охорони здоров’я  облдержадміністрації</t>
  </si>
  <si>
    <t>110102</t>
  </si>
  <si>
    <t>Театри</t>
  </si>
  <si>
    <t>110202</t>
  </si>
  <si>
    <t>Музеї i виставки</t>
  </si>
  <si>
    <t>110203</t>
  </si>
  <si>
    <t>Заповiдники</t>
  </si>
  <si>
    <t>090901</t>
  </si>
  <si>
    <t>Будинки-iнтернати (пансіонати) для літніх людей та iнвалiдiв системи соцiального захисту</t>
  </si>
  <si>
    <t>091214</t>
  </si>
  <si>
    <t xml:space="preserve"> Інші установи та заклади </t>
  </si>
  <si>
    <t>080</t>
  </si>
  <si>
    <t>Головне управління житлово-комунального господарства облдержадміністрації</t>
  </si>
  <si>
    <t>Про організацію щорічного конкурсу "Населений пункт найкращого благоустрою і підтримки громадського порядку" в області</t>
  </si>
  <si>
    <t>070807</t>
  </si>
  <si>
    <t>Інші освітні програми</t>
  </si>
  <si>
    <t>Програма підвищення безпеки дорожнього руху в Рівненській області на 2008-2012 роки</t>
  </si>
  <si>
    <t>Обласна комплексна програма енергозбереження на період 2004-2010 років,                                    в тому числі</t>
  </si>
  <si>
    <r>
      <t xml:space="preserve">Управлінню Служби безпеки України в Рівненській області  для </t>
    </r>
    <r>
      <rPr>
        <sz val="14"/>
        <color indexed="8"/>
        <rFont val="Times New Roman"/>
        <family val="1"/>
      </rPr>
      <t xml:space="preserve">закупівлі сучасної спеціальної техніки для виявлення нових способів вчинення злочинів </t>
    </r>
  </si>
  <si>
    <t>Комплексна програма профілактики злочинності в Рівненській області на 2005-2010 роки,  в тому числі :</t>
  </si>
  <si>
    <t>091103</t>
  </si>
  <si>
    <t>Соціальні програми i заходи державних органiв у справах молоді</t>
  </si>
  <si>
    <t>150</t>
  </si>
  <si>
    <t>Відділ з питань фізичної культури і  спорту  облдержадміністрації</t>
  </si>
  <si>
    <t>130102</t>
  </si>
  <si>
    <t>Проведення навчально-тренувальних зборiв i змагань</t>
  </si>
  <si>
    <t>130201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</si>
  <si>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</si>
  <si>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 xml:space="preserve">Програма розвитку фізичної культури і спорту в області на період до 2012 року          
</t>
  </si>
  <si>
    <t>Програма підтримки молоді в області на 2009-2015 роки</t>
  </si>
  <si>
    <t xml:space="preserve">Відділ капітального будівництва управління МВС України в Рівненській області для проведення капітальних ремонтів кімнат затриманих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</si>
</sst>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 Cyr"/>
      <family val="0"/>
    </font>
    <font>
      <b/>
      <sz val="12"/>
      <color indexed="8"/>
      <name val="Times New Roman Cyr"/>
      <family val="1"/>
    </font>
    <font>
      <sz val="14"/>
      <color indexed="8"/>
      <name val="Arial"/>
      <family val="2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3"/>
      <color indexed="8"/>
      <name val="Arial Cyr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="75" zoomScaleNormal="75" zoomScaleSheetLayoutView="75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8" sqref="C8"/>
    </sheetView>
  </sheetViews>
  <sheetFormatPr defaultColWidth="9.00390625" defaultRowHeight="12.75"/>
  <cols>
    <col min="1" max="1" width="9.125" style="12" customWidth="1"/>
    <col min="2" max="2" width="43.625" style="12" customWidth="1"/>
    <col min="3" max="3" width="101.875" style="12" customWidth="1"/>
    <col min="4" max="4" width="14.125" style="12" customWidth="1"/>
    <col min="5" max="5" width="22.625" style="12" customWidth="1"/>
    <col min="6" max="6" width="10.75390625" style="12" customWidth="1"/>
    <col min="7" max="7" width="16.375" style="12" customWidth="1"/>
    <col min="8" max="8" width="18.625" style="12" customWidth="1"/>
    <col min="9" max="16384" width="9.125" style="12" customWidth="1"/>
  </cols>
  <sheetData>
    <row r="1" spans="2:6" ht="45" customHeight="1">
      <c r="B1" s="13"/>
      <c r="C1" s="38"/>
      <c r="D1" s="38"/>
      <c r="F1" s="14" t="s">
        <v>51</v>
      </c>
    </row>
    <row r="2" ht="15">
      <c r="F2" s="14" t="s">
        <v>11</v>
      </c>
    </row>
    <row r="3" ht="18" customHeight="1">
      <c r="F3" s="14" t="s">
        <v>12</v>
      </c>
    </row>
    <row r="4" ht="18" customHeight="1">
      <c r="F4" s="14"/>
    </row>
    <row r="5" spans="1:7" ht="22.5">
      <c r="A5" s="15"/>
      <c r="B5" s="42" t="s">
        <v>15</v>
      </c>
      <c r="C5" s="42"/>
      <c r="D5" s="42"/>
      <c r="E5" s="42"/>
      <c r="F5" s="42"/>
      <c r="G5" s="42"/>
    </row>
    <row r="6" ht="39.75" customHeight="1">
      <c r="G6" s="14" t="s">
        <v>13</v>
      </c>
    </row>
    <row r="7" spans="1:7" ht="22.5" customHeight="1">
      <c r="A7" s="16" t="s">
        <v>1</v>
      </c>
      <c r="B7" s="40" t="s">
        <v>3</v>
      </c>
      <c r="C7" s="39" t="s">
        <v>4</v>
      </c>
      <c r="D7" s="39"/>
      <c r="E7" s="39" t="s">
        <v>9</v>
      </c>
      <c r="F7" s="39"/>
      <c r="G7" s="18" t="s">
        <v>10</v>
      </c>
    </row>
    <row r="8" spans="1:7" ht="37.5" customHeight="1">
      <c r="A8" s="16" t="s">
        <v>2</v>
      </c>
      <c r="B8" s="41"/>
      <c r="C8" s="17" t="s">
        <v>5</v>
      </c>
      <c r="D8" s="17" t="s">
        <v>6</v>
      </c>
      <c r="E8" s="17" t="s">
        <v>5</v>
      </c>
      <c r="F8" s="17" t="s">
        <v>6</v>
      </c>
      <c r="G8" s="17" t="s">
        <v>6</v>
      </c>
    </row>
    <row r="9" spans="1:7" ht="37.5" customHeight="1">
      <c r="A9" s="2" t="s">
        <v>19</v>
      </c>
      <c r="B9" s="3" t="s">
        <v>18</v>
      </c>
      <c r="C9" s="5" t="s">
        <v>0</v>
      </c>
      <c r="D9" s="1">
        <f>D10+D11</f>
        <v>761000</v>
      </c>
      <c r="E9" s="5" t="s">
        <v>0</v>
      </c>
      <c r="F9" s="1">
        <f>F10</f>
        <v>0</v>
      </c>
      <c r="G9" s="1">
        <f aca="true" t="shared" si="0" ref="G9:G59">D9+F9</f>
        <v>761000</v>
      </c>
    </row>
    <row r="10" spans="1:7" ht="25.5" customHeight="1">
      <c r="A10" s="19" t="s">
        <v>26</v>
      </c>
      <c r="B10" s="19" t="s">
        <v>27</v>
      </c>
      <c r="C10" s="19" t="s">
        <v>28</v>
      </c>
      <c r="D10" s="4">
        <v>412000</v>
      </c>
      <c r="E10" s="17"/>
      <c r="F10" s="17"/>
      <c r="G10" s="1">
        <f t="shared" si="0"/>
        <v>412000</v>
      </c>
    </row>
    <row r="11" spans="1:7" ht="78.75" customHeight="1">
      <c r="A11" s="19" t="s">
        <v>29</v>
      </c>
      <c r="B11" s="19" t="s">
        <v>30</v>
      </c>
      <c r="C11" s="19" t="s">
        <v>101</v>
      </c>
      <c r="D11" s="4">
        <f>D12+D13</f>
        <v>349000</v>
      </c>
      <c r="E11" s="17"/>
      <c r="F11" s="17"/>
      <c r="G11" s="1">
        <f t="shared" si="0"/>
        <v>349000</v>
      </c>
    </row>
    <row r="12" spans="1:7" ht="38.25" customHeight="1">
      <c r="A12" s="19"/>
      <c r="B12" s="19"/>
      <c r="C12" s="20" t="s">
        <v>112</v>
      </c>
      <c r="D12" s="4">
        <v>280000</v>
      </c>
      <c r="E12" s="17"/>
      <c r="F12" s="17"/>
      <c r="G12" s="1">
        <f t="shared" si="0"/>
        <v>280000</v>
      </c>
    </row>
    <row r="13" spans="1:7" ht="39" customHeight="1">
      <c r="A13" s="19"/>
      <c r="B13" s="19"/>
      <c r="C13" s="19" t="s">
        <v>100</v>
      </c>
      <c r="D13" s="4">
        <v>69000</v>
      </c>
      <c r="E13" s="17"/>
      <c r="F13" s="17"/>
      <c r="G13" s="1">
        <f t="shared" si="0"/>
        <v>69000</v>
      </c>
    </row>
    <row r="14" spans="1:7" ht="58.5" customHeight="1">
      <c r="A14" s="2" t="s">
        <v>31</v>
      </c>
      <c r="B14" s="3" t="s">
        <v>32</v>
      </c>
      <c r="C14" s="5" t="s">
        <v>0</v>
      </c>
      <c r="D14" s="1">
        <f>D15</f>
        <v>10000</v>
      </c>
      <c r="E14" s="5" t="s">
        <v>0</v>
      </c>
      <c r="F14" s="1">
        <f>F15</f>
        <v>0</v>
      </c>
      <c r="G14" s="1">
        <f>D14+F14</f>
        <v>10000</v>
      </c>
    </row>
    <row r="15" spans="1:7" ht="39" customHeight="1">
      <c r="A15" s="19" t="s">
        <v>26</v>
      </c>
      <c r="B15" s="19" t="s">
        <v>27</v>
      </c>
      <c r="C15" s="19" t="s">
        <v>33</v>
      </c>
      <c r="D15" s="4">
        <v>10000</v>
      </c>
      <c r="E15" s="17"/>
      <c r="F15" s="17"/>
      <c r="G15" s="1">
        <f t="shared" si="0"/>
        <v>10000</v>
      </c>
    </row>
    <row r="16" spans="1:7" ht="60" customHeight="1">
      <c r="A16" s="2" t="s">
        <v>34</v>
      </c>
      <c r="B16" s="3" t="s">
        <v>35</v>
      </c>
      <c r="C16" s="5" t="s">
        <v>0</v>
      </c>
      <c r="D16" s="1">
        <f>D17</f>
        <v>45000</v>
      </c>
      <c r="E16" s="5" t="s">
        <v>0</v>
      </c>
      <c r="F16" s="1">
        <f>F17</f>
        <v>0</v>
      </c>
      <c r="G16" s="1">
        <f t="shared" si="0"/>
        <v>45000</v>
      </c>
    </row>
    <row r="17" spans="1:7" ht="46.5" customHeight="1">
      <c r="A17" s="19" t="s">
        <v>36</v>
      </c>
      <c r="B17" s="19" t="s">
        <v>37</v>
      </c>
      <c r="C17" s="19" t="s">
        <v>38</v>
      </c>
      <c r="D17" s="4">
        <v>45000</v>
      </c>
      <c r="E17" s="17"/>
      <c r="F17" s="17"/>
      <c r="G17" s="1">
        <f t="shared" si="0"/>
        <v>45000</v>
      </c>
    </row>
    <row r="18" spans="1:7" ht="45.75" customHeight="1">
      <c r="A18" s="2" t="s">
        <v>59</v>
      </c>
      <c r="B18" s="3" t="s">
        <v>60</v>
      </c>
      <c r="C18" s="5" t="s">
        <v>0</v>
      </c>
      <c r="D18" s="1">
        <f>D19+D28</f>
        <v>86000</v>
      </c>
      <c r="E18" s="5" t="s">
        <v>0</v>
      </c>
      <c r="F18" s="1">
        <f>F20</f>
        <v>0</v>
      </c>
      <c r="G18" s="1">
        <f>D18+F18</f>
        <v>86000</v>
      </c>
    </row>
    <row r="19" spans="1:7" ht="42.75" customHeight="1">
      <c r="A19" s="2"/>
      <c r="B19" s="3"/>
      <c r="C19" s="21" t="s">
        <v>99</v>
      </c>
      <c r="D19" s="4">
        <f>D20+D21+D22+D23+D24+D25+D26+D27</f>
        <v>66000</v>
      </c>
      <c r="E19" s="5"/>
      <c r="F19" s="1"/>
      <c r="G19" s="1">
        <f t="shared" si="0"/>
        <v>66000</v>
      </c>
    </row>
    <row r="20" spans="1:7" ht="55.5" customHeight="1">
      <c r="A20" s="19" t="s">
        <v>61</v>
      </c>
      <c r="B20" s="19" t="s">
        <v>62</v>
      </c>
      <c r="C20" s="22" t="s">
        <v>54</v>
      </c>
      <c r="D20" s="4">
        <v>6000</v>
      </c>
      <c r="E20" s="17"/>
      <c r="F20" s="17"/>
      <c r="G20" s="1">
        <f t="shared" si="0"/>
        <v>6000</v>
      </c>
    </row>
    <row r="21" spans="1:7" ht="57.75" customHeight="1">
      <c r="A21" s="19" t="s">
        <v>63</v>
      </c>
      <c r="B21" s="19" t="s">
        <v>64</v>
      </c>
      <c r="C21" s="22" t="s">
        <v>54</v>
      </c>
      <c r="D21" s="4">
        <v>3000</v>
      </c>
      <c r="E21" s="17"/>
      <c r="F21" s="17"/>
      <c r="G21" s="1">
        <f t="shared" si="0"/>
        <v>3000</v>
      </c>
    </row>
    <row r="22" spans="1:7" ht="42.75" customHeight="1">
      <c r="A22" s="19" t="s">
        <v>65</v>
      </c>
      <c r="B22" s="19" t="s">
        <v>66</v>
      </c>
      <c r="C22" s="22" t="s">
        <v>54</v>
      </c>
      <c r="D22" s="4">
        <f>6000-3000</f>
        <v>3000</v>
      </c>
      <c r="E22" s="17"/>
      <c r="F22" s="17"/>
      <c r="G22" s="1">
        <f t="shared" si="0"/>
        <v>3000</v>
      </c>
    </row>
    <row r="23" spans="1:7" ht="83.25" customHeight="1">
      <c r="A23" s="19" t="s">
        <v>67</v>
      </c>
      <c r="B23" s="19" t="s">
        <v>68</v>
      </c>
      <c r="C23" s="22" t="s">
        <v>54</v>
      </c>
      <c r="D23" s="4">
        <f>30000+3000</f>
        <v>33000</v>
      </c>
      <c r="E23" s="17"/>
      <c r="F23" s="17"/>
      <c r="G23" s="1">
        <f t="shared" si="0"/>
        <v>33000</v>
      </c>
    </row>
    <row r="24" spans="1:7" ht="159.75" customHeight="1">
      <c r="A24" s="19" t="s">
        <v>69</v>
      </c>
      <c r="B24" s="19" t="s">
        <v>70</v>
      </c>
      <c r="C24" s="22" t="s">
        <v>54</v>
      </c>
      <c r="D24" s="4">
        <v>3000</v>
      </c>
      <c r="E24" s="17"/>
      <c r="F24" s="17"/>
      <c r="G24" s="1">
        <f t="shared" si="0"/>
        <v>3000</v>
      </c>
    </row>
    <row r="25" spans="1:7" ht="46.5" customHeight="1">
      <c r="A25" s="19" t="s">
        <v>71</v>
      </c>
      <c r="B25" s="19" t="s">
        <v>72</v>
      </c>
      <c r="C25" s="22" t="s">
        <v>54</v>
      </c>
      <c r="D25" s="4">
        <v>12000</v>
      </c>
      <c r="E25" s="17"/>
      <c r="F25" s="17"/>
      <c r="G25" s="1">
        <f t="shared" si="0"/>
        <v>12000</v>
      </c>
    </row>
    <row r="26" spans="1:7" ht="46.5" customHeight="1">
      <c r="A26" s="19" t="s">
        <v>73</v>
      </c>
      <c r="B26" s="19" t="s">
        <v>74</v>
      </c>
      <c r="C26" s="22" t="s">
        <v>54</v>
      </c>
      <c r="D26" s="4">
        <v>3000</v>
      </c>
      <c r="E26" s="17"/>
      <c r="F26" s="17"/>
      <c r="G26" s="1">
        <f t="shared" si="0"/>
        <v>3000</v>
      </c>
    </row>
    <row r="27" spans="1:7" ht="62.25" customHeight="1">
      <c r="A27" s="19" t="s">
        <v>75</v>
      </c>
      <c r="B27" s="19" t="s">
        <v>76</v>
      </c>
      <c r="C27" s="22" t="s">
        <v>54</v>
      </c>
      <c r="D27" s="4">
        <v>3000</v>
      </c>
      <c r="E27" s="17"/>
      <c r="F27" s="17"/>
      <c r="G27" s="1">
        <f t="shared" si="0"/>
        <v>3000</v>
      </c>
    </row>
    <row r="28" spans="1:7" ht="25.5" customHeight="1">
      <c r="A28" s="19" t="s">
        <v>96</v>
      </c>
      <c r="B28" s="19" t="s">
        <v>97</v>
      </c>
      <c r="C28" s="19" t="s">
        <v>98</v>
      </c>
      <c r="D28" s="4">
        <v>20000</v>
      </c>
      <c r="E28" s="17"/>
      <c r="F28" s="17"/>
      <c r="G28" s="1">
        <f t="shared" si="0"/>
        <v>20000</v>
      </c>
    </row>
    <row r="29" spans="1:7" ht="62.25" customHeight="1">
      <c r="A29" s="2" t="s">
        <v>81</v>
      </c>
      <c r="B29" s="3" t="s">
        <v>82</v>
      </c>
      <c r="C29" s="5" t="s">
        <v>0</v>
      </c>
      <c r="D29" s="1">
        <f>D30</f>
        <v>216895</v>
      </c>
      <c r="E29" s="5" t="s">
        <v>0</v>
      </c>
      <c r="F29" s="1">
        <f>F31</f>
        <v>0</v>
      </c>
      <c r="G29" s="1">
        <f t="shared" si="0"/>
        <v>216895</v>
      </c>
    </row>
    <row r="30" spans="1:7" ht="42" customHeight="1">
      <c r="A30" s="6"/>
      <c r="B30" s="7"/>
      <c r="C30" s="21" t="s">
        <v>99</v>
      </c>
      <c r="D30" s="4">
        <f>D31+D32</f>
        <v>216895</v>
      </c>
      <c r="E30" s="17"/>
      <c r="F30" s="17"/>
      <c r="G30" s="1">
        <f t="shared" si="0"/>
        <v>216895</v>
      </c>
    </row>
    <row r="31" spans="1:7" ht="30" customHeight="1">
      <c r="A31" s="19" t="s">
        <v>77</v>
      </c>
      <c r="B31" s="19" t="s">
        <v>78</v>
      </c>
      <c r="C31" s="22" t="s">
        <v>54</v>
      </c>
      <c r="D31" s="4">
        <v>112695</v>
      </c>
      <c r="E31" s="17"/>
      <c r="F31" s="17"/>
      <c r="G31" s="1">
        <f t="shared" si="0"/>
        <v>112695</v>
      </c>
    </row>
    <row r="32" spans="1:7" ht="45.75" customHeight="1">
      <c r="A32" s="19" t="s">
        <v>79</v>
      </c>
      <c r="B32" s="19" t="s">
        <v>80</v>
      </c>
      <c r="C32" s="22" t="s">
        <v>54</v>
      </c>
      <c r="D32" s="4">
        <v>104200</v>
      </c>
      <c r="E32" s="17"/>
      <c r="F32" s="17"/>
      <c r="G32" s="1">
        <f t="shared" si="0"/>
        <v>104200</v>
      </c>
    </row>
    <row r="33" spans="1:7" ht="37.5" customHeight="1">
      <c r="A33" s="2" t="s">
        <v>20</v>
      </c>
      <c r="B33" s="3" t="s">
        <v>21</v>
      </c>
      <c r="C33" s="5" t="s">
        <v>0</v>
      </c>
      <c r="D33" s="1">
        <f>D34+D35</f>
        <v>379200</v>
      </c>
      <c r="E33" s="5" t="s">
        <v>0</v>
      </c>
      <c r="F33" s="1">
        <f>F34</f>
        <v>0</v>
      </c>
      <c r="G33" s="1">
        <f t="shared" si="0"/>
        <v>379200</v>
      </c>
    </row>
    <row r="34" spans="1:7" ht="37.5" customHeight="1">
      <c r="A34" s="19" t="s">
        <v>22</v>
      </c>
      <c r="B34" s="19" t="s">
        <v>23</v>
      </c>
      <c r="C34" s="19" t="s">
        <v>24</v>
      </c>
      <c r="D34" s="4">
        <v>220000</v>
      </c>
      <c r="E34" s="17"/>
      <c r="F34" s="17"/>
      <c r="G34" s="1">
        <f t="shared" si="0"/>
        <v>220000</v>
      </c>
    </row>
    <row r="35" spans="1:7" ht="40.5" customHeight="1">
      <c r="A35" s="19"/>
      <c r="B35" s="19"/>
      <c r="C35" s="21" t="s">
        <v>99</v>
      </c>
      <c r="D35" s="4">
        <f>D36+D37</f>
        <v>159200</v>
      </c>
      <c r="E35" s="17"/>
      <c r="F35" s="17"/>
      <c r="G35" s="1">
        <f t="shared" si="0"/>
        <v>159200</v>
      </c>
    </row>
    <row r="36" spans="1:7" ht="58.5" customHeight="1">
      <c r="A36" s="19" t="s">
        <v>89</v>
      </c>
      <c r="B36" s="19" t="s">
        <v>90</v>
      </c>
      <c r="C36" s="22" t="s">
        <v>54</v>
      </c>
      <c r="D36" s="4">
        <v>115500</v>
      </c>
      <c r="E36" s="17"/>
      <c r="F36" s="17"/>
      <c r="G36" s="1">
        <f t="shared" si="0"/>
        <v>115500</v>
      </c>
    </row>
    <row r="37" spans="1:256" ht="37.5" customHeight="1">
      <c r="A37" s="19" t="s">
        <v>91</v>
      </c>
      <c r="B37" s="19" t="s">
        <v>92</v>
      </c>
      <c r="C37" s="19" t="s">
        <v>54</v>
      </c>
      <c r="D37" s="4">
        <v>43700</v>
      </c>
      <c r="E37" s="19"/>
      <c r="F37" s="19"/>
      <c r="G37" s="1">
        <f t="shared" si="0"/>
        <v>43700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8" s="24" customFormat="1" ht="44.25" customHeight="1">
      <c r="A38" s="2" t="s">
        <v>7</v>
      </c>
      <c r="B38" s="3" t="s">
        <v>8</v>
      </c>
      <c r="C38" s="5" t="s">
        <v>0</v>
      </c>
      <c r="D38" s="1">
        <f>D40+D41+D39</f>
        <v>434144</v>
      </c>
      <c r="E38" s="5" t="s">
        <v>0</v>
      </c>
      <c r="F38" s="1">
        <f>F40</f>
        <v>0</v>
      </c>
      <c r="G38" s="1">
        <f t="shared" si="0"/>
        <v>434144</v>
      </c>
      <c r="H38" s="23">
        <f>D38+F38</f>
        <v>434144</v>
      </c>
    </row>
    <row r="39" spans="1:8" s="24" customFormat="1" ht="44.25" customHeight="1">
      <c r="A39" s="22" t="s">
        <v>102</v>
      </c>
      <c r="B39" s="22" t="s">
        <v>103</v>
      </c>
      <c r="C39" s="25" t="s">
        <v>111</v>
      </c>
      <c r="D39" s="4">
        <v>200000</v>
      </c>
      <c r="E39" s="5"/>
      <c r="F39" s="1"/>
      <c r="G39" s="1">
        <f t="shared" si="0"/>
        <v>200000</v>
      </c>
      <c r="H39" s="23"/>
    </row>
    <row r="40" spans="1:8" s="24" customFormat="1" ht="120.75" customHeight="1">
      <c r="A40" s="22" t="s">
        <v>16</v>
      </c>
      <c r="B40" s="22" t="s">
        <v>17</v>
      </c>
      <c r="C40" s="19" t="s">
        <v>25</v>
      </c>
      <c r="D40" s="4">
        <v>18144</v>
      </c>
      <c r="E40" s="8"/>
      <c r="F40" s="1"/>
      <c r="G40" s="1">
        <f t="shared" si="0"/>
        <v>18144</v>
      </c>
      <c r="H40" s="23">
        <f>D40+F40</f>
        <v>18144</v>
      </c>
    </row>
    <row r="41" spans="1:8" s="24" customFormat="1" ht="39" customHeight="1">
      <c r="A41" s="22"/>
      <c r="B41" s="22"/>
      <c r="C41" s="26" t="s">
        <v>52</v>
      </c>
      <c r="D41" s="4">
        <f>D42+D43</f>
        <v>216000</v>
      </c>
      <c r="E41" s="8"/>
      <c r="F41" s="1"/>
      <c r="G41" s="1">
        <f t="shared" si="0"/>
        <v>216000</v>
      </c>
      <c r="H41" s="23"/>
    </row>
    <row r="42" spans="1:8" s="24" customFormat="1" ht="60.75" customHeight="1">
      <c r="A42" s="22">
        <v>250908</v>
      </c>
      <c r="B42" s="22" t="s">
        <v>53</v>
      </c>
      <c r="C42" s="22" t="s">
        <v>54</v>
      </c>
      <c r="D42" s="4">
        <v>204000</v>
      </c>
      <c r="E42" s="8"/>
      <c r="F42" s="1"/>
      <c r="G42" s="1">
        <f t="shared" si="0"/>
        <v>204000</v>
      </c>
      <c r="H42" s="23"/>
    </row>
    <row r="43" spans="1:8" s="24" customFormat="1" ht="94.5" customHeight="1">
      <c r="A43" s="22" t="s">
        <v>55</v>
      </c>
      <c r="B43" s="22" t="s">
        <v>56</v>
      </c>
      <c r="C43" s="22" t="s">
        <v>54</v>
      </c>
      <c r="D43" s="4">
        <v>12000</v>
      </c>
      <c r="E43" s="8"/>
      <c r="F43" s="1"/>
      <c r="G43" s="1">
        <f t="shared" si="0"/>
        <v>12000</v>
      </c>
      <c r="H43" s="23"/>
    </row>
    <row r="44" spans="1:8" s="24" customFormat="1" ht="78.75" customHeight="1">
      <c r="A44" s="2" t="s">
        <v>39</v>
      </c>
      <c r="B44" s="3" t="s">
        <v>40</v>
      </c>
      <c r="C44" s="5" t="s">
        <v>0</v>
      </c>
      <c r="D44" s="1">
        <f>D45+D46</f>
        <v>188000</v>
      </c>
      <c r="E44" s="5" t="s">
        <v>0</v>
      </c>
      <c r="F44" s="1">
        <f>F45</f>
        <v>0</v>
      </c>
      <c r="G44" s="1">
        <f>D44+F44</f>
        <v>188000</v>
      </c>
      <c r="H44" s="23"/>
    </row>
    <row r="45" spans="1:8" s="24" customFormat="1" ht="60.75" customHeight="1">
      <c r="A45" s="22" t="s">
        <v>36</v>
      </c>
      <c r="B45" s="22" t="s">
        <v>37</v>
      </c>
      <c r="C45" s="19" t="s">
        <v>41</v>
      </c>
      <c r="D45" s="4">
        <v>98000</v>
      </c>
      <c r="E45" s="8"/>
      <c r="F45" s="1"/>
      <c r="G45" s="1">
        <f t="shared" si="0"/>
        <v>98000</v>
      </c>
      <c r="H45" s="23"/>
    </row>
    <row r="46" spans="1:8" s="24" customFormat="1" ht="39" customHeight="1">
      <c r="A46" s="22" t="s">
        <v>42</v>
      </c>
      <c r="B46" s="22" t="s">
        <v>43</v>
      </c>
      <c r="C46" s="19" t="s">
        <v>44</v>
      </c>
      <c r="D46" s="4">
        <v>90000</v>
      </c>
      <c r="E46" s="8"/>
      <c r="F46" s="1"/>
      <c r="G46" s="1">
        <f t="shared" si="0"/>
        <v>90000</v>
      </c>
      <c r="H46" s="23"/>
    </row>
    <row r="47" spans="1:8" s="24" customFormat="1" ht="63.75" customHeight="1">
      <c r="A47" s="2" t="s">
        <v>93</v>
      </c>
      <c r="B47" s="3" t="s">
        <v>94</v>
      </c>
      <c r="C47" s="5" t="s">
        <v>0</v>
      </c>
      <c r="D47" s="1">
        <f>D48</f>
        <v>40000</v>
      </c>
      <c r="E47" s="5" t="s">
        <v>0</v>
      </c>
      <c r="F47" s="1">
        <f>F52</f>
        <v>0</v>
      </c>
      <c r="G47" s="1">
        <f>D47+F47</f>
        <v>40000</v>
      </c>
      <c r="H47" s="23"/>
    </row>
    <row r="48" spans="1:8" s="24" customFormat="1" ht="38.25" customHeight="1">
      <c r="A48" s="22" t="s">
        <v>57</v>
      </c>
      <c r="B48" s="22" t="s">
        <v>58</v>
      </c>
      <c r="C48" s="19" t="s">
        <v>95</v>
      </c>
      <c r="D48" s="4">
        <v>40000</v>
      </c>
      <c r="E48" s="8"/>
      <c r="F48" s="1"/>
      <c r="G48" s="1">
        <f>D48+F48</f>
        <v>40000</v>
      </c>
      <c r="H48" s="23"/>
    </row>
    <row r="49" spans="1:8" s="24" customFormat="1" ht="51" customHeight="1">
      <c r="A49" s="2" t="s">
        <v>45</v>
      </c>
      <c r="B49" s="3" t="s">
        <v>46</v>
      </c>
      <c r="C49" s="5" t="s">
        <v>0</v>
      </c>
      <c r="D49" s="1">
        <f>D54+D50</f>
        <v>258600</v>
      </c>
      <c r="E49" s="5" t="s">
        <v>0</v>
      </c>
      <c r="F49" s="1">
        <f>F54</f>
        <v>0</v>
      </c>
      <c r="G49" s="1">
        <f>D49+F49</f>
        <v>258600</v>
      </c>
      <c r="H49" s="23"/>
    </row>
    <row r="50" spans="1:8" s="24" customFormat="1" ht="42.75" customHeight="1">
      <c r="A50" s="2"/>
      <c r="B50" s="3"/>
      <c r="C50" s="21" t="s">
        <v>99</v>
      </c>
      <c r="D50" s="4">
        <f>D51+D52+D53</f>
        <v>158600</v>
      </c>
      <c r="E50" s="5"/>
      <c r="F50" s="1"/>
      <c r="G50" s="1">
        <f t="shared" si="0"/>
        <v>158600</v>
      </c>
      <c r="H50" s="23"/>
    </row>
    <row r="51" spans="1:8" s="24" customFormat="1" ht="32.25" customHeight="1">
      <c r="A51" s="22" t="s">
        <v>83</v>
      </c>
      <c r="B51" s="22" t="s">
        <v>84</v>
      </c>
      <c r="C51" s="22" t="s">
        <v>54</v>
      </c>
      <c r="D51" s="4">
        <v>28200</v>
      </c>
      <c r="E51" s="5"/>
      <c r="F51" s="1"/>
      <c r="G51" s="1">
        <f t="shared" si="0"/>
        <v>28200</v>
      </c>
      <c r="H51" s="23"/>
    </row>
    <row r="52" spans="1:8" s="24" customFormat="1" ht="32.25" customHeight="1">
      <c r="A52" s="22" t="s">
        <v>85</v>
      </c>
      <c r="B52" s="22" t="s">
        <v>86</v>
      </c>
      <c r="C52" s="22" t="s">
        <v>54</v>
      </c>
      <c r="D52" s="4">
        <v>58200</v>
      </c>
      <c r="E52" s="5"/>
      <c r="F52" s="1"/>
      <c r="G52" s="1">
        <f t="shared" si="0"/>
        <v>58200</v>
      </c>
      <c r="H52" s="23"/>
    </row>
    <row r="53" spans="1:8" s="24" customFormat="1" ht="30" customHeight="1">
      <c r="A53" s="22" t="s">
        <v>87</v>
      </c>
      <c r="B53" s="22" t="s">
        <v>88</v>
      </c>
      <c r="C53" s="22" t="s">
        <v>54</v>
      </c>
      <c r="D53" s="4">
        <v>72200</v>
      </c>
      <c r="E53" s="5"/>
      <c r="F53" s="1"/>
      <c r="G53" s="1">
        <f t="shared" si="0"/>
        <v>72200</v>
      </c>
      <c r="H53" s="23"/>
    </row>
    <row r="54" spans="1:8" s="24" customFormat="1" ht="42.75" customHeight="1">
      <c r="A54" s="19" t="s">
        <v>26</v>
      </c>
      <c r="B54" s="19" t="s">
        <v>27</v>
      </c>
      <c r="C54" s="19" t="s">
        <v>47</v>
      </c>
      <c r="D54" s="4">
        <v>100000</v>
      </c>
      <c r="E54" s="8"/>
      <c r="F54" s="1"/>
      <c r="G54" s="1">
        <f t="shared" si="0"/>
        <v>100000</v>
      </c>
      <c r="H54" s="23"/>
    </row>
    <row r="55" spans="1:8" s="24" customFormat="1" ht="42.75" customHeight="1">
      <c r="A55" s="2" t="s">
        <v>104</v>
      </c>
      <c r="B55" s="3" t="s">
        <v>105</v>
      </c>
      <c r="C55" s="5" t="s">
        <v>0</v>
      </c>
      <c r="D55" s="1">
        <f>D56+D57</f>
        <v>35000</v>
      </c>
      <c r="E55" s="5" t="s">
        <v>0</v>
      </c>
      <c r="F55" s="1">
        <f>F56</f>
        <v>0</v>
      </c>
      <c r="G55" s="1">
        <f>D55+F55</f>
        <v>35000</v>
      </c>
      <c r="H55" s="23"/>
    </row>
    <row r="56" spans="1:8" s="24" customFormat="1" ht="42.75" customHeight="1">
      <c r="A56" s="19" t="s">
        <v>106</v>
      </c>
      <c r="B56" s="19" t="s">
        <v>107</v>
      </c>
      <c r="C56" s="9" t="s">
        <v>110</v>
      </c>
      <c r="D56" s="4">
        <v>-50890</v>
      </c>
      <c r="E56" s="8"/>
      <c r="F56" s="1"/>
      <c r="G56" s="1">
        <f t="shared" si="0"/>
        <v>-50890</v>
      </c>
      <c r="H56" s="23"/>
    </row>
    <row r="57" spans="1:8" s="24" customFormat="1" ht="96.75" customHeight="1">
      <c r="A57" s="19" t="s">
        <v>108</v>
      </c>
      <c r="B57" s="19" t="s">
        <v>109</v>
      </c>
      <c r="C57" s="9" t="s">
        <v>110</v>
      </c>
      <c r="D57" s="4">
        <v>85890</v>
      </c>
      <c r="E57" s="8"/>
      <c r="F57" s="1"/>
      <c r="G57" s="1">
        <f t="shared" si="0"/>
        <v>85890</v>
      </c>
      <c r="H57" s="23"/>
    </row>
    <row r="58" spans="1:8" s="24" customFormat="1" ht="84" customHeight="1">
      <c r="A58" s="2" t="s">
        <v>48</v>
      </c>
      <c r="B58" s="3" t="s">
        <v>49</v>
      </c>
      <c r="C58" s="5" t="s">
        <v>0</v>
      </c>
      <c r="D58" s="1">
        <f>D59</f>
        <v>572200</v>
      </c>
      <c r="E58" s="5" t="s">
        <v>0</v>
      </c>
      <c r="F58" s="1">
        <f>F59</f>
        <v>0</v>
      </c>
      <c r="G58" s="1">
        <f>D58+F58</f>
        <v>572200</v>
      </c>
      <c r="H58" s="23"/>
    </row>
    <row r="59" spans="1:8" s="24" customFormat="1" ht="33.75" customHeight="1">
      <c r="A59" s="27" t="s">
        <v>57</v>
      </c>
      <c r="B59" s="19" t="s">
        <v>58</v>
      </c>
      <c r="C59" s="19" t="s">
        <v>50</v>
      </c>
      <c r="D59" s="4">
        <v>572200</v>
      </c>
      <c r="E59" s="8"/>
      <c r="F59" s="1"/>
      <c r="G59" s="1">
        <f t="shared" si="0"/>
        <v>572200</v>
      </c>
      <c r="H59" s="23"/>
    </row>
    <row r="60" spans="1:8" s="24" customFormat="1" ht="30.75" customHeight="1">
      <c r="A60" s="28"/>
      <c r="B60" s="18" t="s">
        <v>0</v>
      </c>
      <c r="C60" s="8"/>
      <c r="D60" s="1">
        <f>D9+D14+D16+D18+D29+D33+D38+D44+D49+D58+D47+D55</f>
        <v>3026039</v>
      </c>
      <c r="E60" s="1"/>
      <c r="F60" s="1">
        <f>F9+F14+F16+F18+F29+F33+F38+F44+F49+F58+F47+F55</f>
        <v>0</v>
      </c>
      <c r="G60" s="1">
        <f>G9+G14+G16+G18+G29+G33+G38+G44+G49+G58+G47+G55</f>
        <v>3026039</v>
      </c>
      <c r="H60" s="23">
        <f>D60+F60</f>
        <v>3026039</v>
      </c>
    </row>
    <row r="61" spans="1:7" s="24" customFormat="1" ht="62.25" customHeight="1">
      <c r="A61" s="29"/>
      <c r="B61" s="30"/>
      <c r="C61" s="31"/>
      <c r="D61" s="32"/>
      <c r="E61" s="31"/>
      <c r="F61" s="32"/>
      <c r="G61" s="32"/>
    </row>
    <row r="62" spans="1:7" s="24" customFormat="1" ht="6.75" customHeight="1">
      <c r="A62" s="29"/>
      <c r="B62" s="30"/>
      <c r="C62" s="31"/>
      <c r="D62" s="32"/>
      <c r="E62" s="31"/>
      <c r="F62" s="32"/>
      <c r="G62" s="32"/>
    </row>
    <row r="63" spans="1:7" ht="6.75" customHeight="1">
      <c r="A63" s="33"/>
      <c r="B63" s="13"/>
      <c r="C63" s="10"/>
      <c r="D63" s="11"/>
      <c r="E63" s="13"/>
      <c r="F63" s="13"/>
      <c r="G63" s="13"/>
    </row>
    <row r="64" spans="2:4" ht="24.75" customHeight="1">
      <c r="B64" s="34" t="s">
        <v>14</v>
      </c>
      <c r="C64" s="35"/>
      <c r="D64" s="35"/>
    </row>
    <row r="70" spans="1:4" ht="30.75" customHeight="1">
      <c r="A70" s="13"/>
      <c r="B70" s="36"/>
      <c r="C70" s="36"/>
      <c r="D70" s="37"/>
    </row>
  </sheetData>
  <sheetProtection/>
  <mergeCells count="5">
    <mergeCell ref="C1:D1"/>
    <mergeCell ref="E7:F7"/>
    <mergeCell ref="B7:B8"/>
    <mergeCell ref="C7:D7"/>
    <mergeCell ref="B5:G5"/>
  </mergeCells>
  <printOptions/>
  <pageMargins left="1.1811023622047245" right="0.5905511811023623" top="0.5905511811023623" bottom="0.5905511811023623" header="0.2755905511811024" footer="0.07874015748031496"/>
  <pageSetup horizontalDpi="600" verticalDpi="600" orientation="landscape" paperSize="9" scale="58" r:id="rId1"/>
  <headerFooter alignWithMargins="0">
    <oddHeader>&amp;C&amp;P</oddHead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2009-09-01T06:44:32Z</cp:lastPrinted>
  <dcterms:created xsi:type="dcterms:W3CDTF">2006-12-24T13:19:10Z</dcterms:created>
  <dcterms:modified xsi:type="dcterms:W3CDTF">2017-06-21T12:45:42Z</dcterms:modified>
  <cp:category/>
  <cp:version/>
  <cp:contentType/>
  <cp:contentStatus/>
</cp:coreProperties>
</file>