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<sst xmlns="http://schemas.openxmlformats.org/spreadsheetml/2006/main" count="46" uniqueCount="46">
  <si>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</si>
  <si>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</si>
  <si>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</si>
  <si>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</si>
  <si>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</si>
  <si>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</si>
  <si>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</si>
  <si>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</si>
  <si>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</si>
  <si>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</si>
  <si>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</si>
  <si>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</si>
  <si>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</si>
  <si>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Додаток № 4</t>
  </si>
  <si>
    <t>Перший заступник голови обласної ради</t>
  </si>
  <si>
    <t>Зміни показників міжбюджетних трансфертів між державним бюджетом, обласним бюджетом та іншими бюджетами на 2008 рік</t>
  </si>
  <si>
    <t>В.А.Королюк</t>
  </si>
  <si>
    <t>Разом</t>
  </si>
  <si>
    <t>від ________2008  року №____</t>
  </si>
  <si>
    <t>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</si>
  <si>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</si>
  <si>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</si>
  <si>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</si>
  <si>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</si>
  <si>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</si>
  <si>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</si>
  <si>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</si>
  <si>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</si>
  <si>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</si>
  <si>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</si>
  <si>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</si>
  <si>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</si>
  <si>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</si>
  <si>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</si>
  <si>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</si>
  <si>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</si>
  <si>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Інші субвенції з обласного бюджету</t>
  </si>
  <si>
    <t>Загальний фонд</t>
  </si>
  <si>
    <t>Спеціальний фонд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</si>
  <si>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</si>
  <si>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(грн.)</t>
  </si>
  <si>
    <t>на Регіональну програму збереження культових споруд – пам’яток архітектури та містобудування місцевого значення Рівненської області на 2006-2010 роки</t>
  </si>
  <si>
    <t>Інші дотації</t>
  </si>
  <si>
    <t>на ліквідацію наслідків надзвичайної ситуації</t>
  </si>
  <si>
    <t>Субвенція з державного бюджету місцевим бюджетам на здійснення виплат, визначених  Законом України "Про реструктуризацію заборгованості з виплат, передбачених статею 57 Закону України "Про освіту" педагогічним, науково-педагогічним та іншим категоріям працівників навчальних закладів"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</si>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</sst>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33" borderId="10" xfId="54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33" borderId="10" xfId="5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7" fillId="0" borderId="10" xfId="54" applyNumberFormat="1" applyFont="1" applyBorder="1" applyAlignment="1">
      <alignment/>
      <protection/>
    </xf>
    <xf numFmtId="4" fontId="6" fillId="33" borderId="10" xfId="54" applyNumberFormat="1" applyFont="1" applyFill="1" applyBorder="1" applyAlignment="1">
      <alignment/>
      <protection/>
    </xf>
    <xf numFmtId="4" fontId="6" fillId="0" borderId="10" xfId="54" applyNumberFormat="1" applyFont="1" applyBorder="1" applyAlignment="1">
      <alignment/>
      <protection/>
    </xf>
    <xf numFmtId="4" fontId="12" fillId="0" borderId="10" xfId="54" applyNumberFormat="1" applyFont="1" applyBorder="1" applyAlignment="1">
      <alignment vertical="top"/>
      <protection/>
    </xf>
    <xf numFmtId="4" fontId="12" fillId="0" borderId="10" xfId="54" applyNumberFormat="1" applyFont="1" applyBorder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4" fontId="12" fillId="0" borderId="10" xfId="54" applyNumberFormat="1" applyFont="1" applyBorder="1" applyAlignment="1">
      <alignment vertical="top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X47"/>
  <sheetViews>
    <sheetView showZeros="0" tabSelected="1" view="pageBreakPreview" zoomScaleSheetLayoutView="100" zoomScalePageLayoutView="0" workbookViewId="0" topLeftCell="A1">
      <selection activeCell="D7" sqref="D7:D11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7.625" style="1" customWidth="1"/>
    <col min="5" max="5" width="20.125" style="1" customWidth="1"/>
    <col min="6" max="6" width="25.875" style="1" customWidth="1"/>
    <col min="7" max="7" width="16.875" style="1" customWidth="1"/>
    <col min="8" max="8" width="22.875" style="1" customWidth="1"/>
    <col min="9" max="9" width="28.625" style="1" customWidth="1"/>
    <col min="10" max="10" width="37.875" style="1" customWidth="1"/>
    <col min="11" max="11" width="24.00390625" style="1" customWidth="1"/>
    <col min="12" max="16384" width="9.125" style="1" customWidth="1"/>
  </cols>
  <sheetData>
    <row r="1" spans="4:11" ht="13.5" customHeight="1">
      <c r="D1" s="2"/>
      <c r="E1" s="2"/>
      <c r="F1" s="4"/>
      <c r="I1" s="4"/>
      <c r="J1" s="4"/>
      <c r="K1" s="29" t="s">
        <v>13</v>
      </c>
    </row>
    <row r="2" spans="4:11" ht="13.5" customHeight="1">
      <c r="D2" s="2"/>
      <c r="E2" s="2"/>
      <c r="F2" s="4"/>
      <c r="I2" s="4"/>
      <c r="J2" s="4"/>
      <c r="K2" s="24" t="s">
        <v>19</v>
      </c>
    </row>
    <row r="3" spans="4:11" ht="13.5" customHeight="1">
      <c r="D3" s="2"/>
      <c r="E3" s="2"/>
      <c r="F3" s="25"/>
      <c r="I3" s="25"/>
      <c r="J3" s="25"/>
      <c r="K3" s="26" t="s">
        <v>18</v>
      </c>
    </row>
    <row r="4" spans="4:11" ht="10.5" customHeight="1">
      <c r="D4" s="2"/>
      <c r="E4" s="2"/>
      <c r="F4" s="3"/>
      <c r="G4" s="3"/>
      <c r="H4" s="3"/>
      <c r="I4" s="3"/>
      <c r="J4" s="3"/>
      <c r="K4" s="5"/>
    </row>
    <row r="5" spans="1:11" ht="34.5" customHeight="1">
      <c r="A5" s="11"/>
      <c r="B5" s="11"/>
      <c r="C5" s="11"/>
      <c r="D5" s="43" t="s">
        <v>15</v>
      </c>
      <c r="E5" s="43"/>
      <c r="F5" s="43"/>
      <c r="G5" s="43"/>
      <c r="H5" s="43"/>
      <c r="I5" s="43"/>
      <c r="J5" s="43"/>
      <c r="K5" s="43"/>
    </row>
    <row r="6" spans="1:11" ht="10.5" customHeight="1">
      <c r="A6" s="6"/>
      <c r="B6" s="6"/>
      <c r="D6" s="7"/>
      <c r="E6" s="7"/>
      <c r="F6" s="2"/>
      <c r="G6" s="2"/>
      <c r="H6" s="23"/>
      <c r="I6" s="2"/>
      <c r="J6" s="2"/>
      <c r="K6" s="23" t="s">
        <v>40</v>
      </c>
    </row>
    <row r="7" spans="1:11" ht="15" customHeight="1">
      <c r="A7" s="38" t="s">
        <v>12</v>
      </c>
      <c r="B7" s="38"/>
      <c r="C7" s="39" t="s">
        <v>1</v>
      </c>
      <c r="D7" s="38" t="s">
        <v>0</v>
      </c>
      <c r="E7" s="40" t="s">
        <v>2</v>
      </c>
      <c r="F7" s="40"/>
      <c r="G7" s="40"/>
      <c r="H7" s="40"/>
      <c r="I7" s="40"/>
      <c r="J7" s="40"/>
      <c r="K7" s="40"/>
    </row>
    <row r="8" spans="1:11" ht="22.5" customHeight="1">
      <c r="A8" s="38"/>
      <c r="B8" s="38"/>
      <c r="C8" s="39"/>
      <c r="D8" s="38"/>
      <c r="E8" s="41" t="s">
        <v>37</v>
      </c>
      <c r="F8" s="41"/>
      <c r="G8" s="41"/>
      <c r="H8" s="41"/>
      <c r="I8" s="49" t="s">
        <v>38</v>
      </c>
      <c r="J8" s="50"/>
      <c r="K8" s="41" t="s">
        <v>17</v>
      </c>
    </row>
    <row r="9" spans="1:11" ht="89.25" customHeight="1">
      <c r="A9" s="38"/>
      <c r="B9" s="38"/>
      <c r="C9" s="39"/>
      <c r="D9" s="38"/>
      <c r="E9" s="42" t="s">
        <v>42</v>
      </c>
      <c r="F9" s="45" t="s">
        <v>44</v>
      </c>
      <c r="G9" s="46" t="s">
        <v>36</v>
      </c>
      <c r="H9" s="46"/>
      <c r="I9" s="47" t="s">
        <v>45</v>
      </c>
      <c r="J9" s="44" t="s">
        <v>39</v>
      </c>
      <c r="K9" s="41"/>
    </row>
    <row r="10" spans="1:128" ht="14.25" customHeight="1">
      <c r="A10" s="38"/>
      <c r="B10" s="38"/>
      <c r="C10" s="39"/>
      <c r="D10" s="38"/>
      <c r="E10" s="42"/>
      <c r="F10" s="45"/>
      <c r="G10" s="47" t="s">
        <v>43</v>
      </c>
      <c r="H10" s="45" t="s">
        <v>41</v>
      </c>
      <c r="I10" s="51"/>
      <c r="J10" s="44"/>
      <c r="K10" s="4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1:128" ht="110.25" customHeight="1">
      <c r="A11" s="38"/>
      <c r="B11" s="38"/>
      <c r="C11" s="39"/>
      <c r="D11" s="38"/>
      <c r="E11" s="42"/>
      <c r="F11" s="45"/>
      <c r="G11" s="48"/>
      <c r="H11" s="45"/>
      <c r="I11" s="48"/>
      <c r="J11" s="44"/>
      <c r="K11" s="4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1:11" s="18" customFormat="1" ht="15" customHeight="1">
      <c r="A12" s="22">
        <v>1</v>
      </c>
      <c r="B12" s="22"/>
      <c r="C12" s="22"/>
      <c r="D12" s="22">
        <v>2</v>
      </c>
      <c r="E12" s="22">
        <v>3</v>
      </c>
      <c r="F12" s="22">
        <v>4</v>
      </c>
      <c r="G12" s="22">
        <v>5</v>
      </c>
      <c r="H12" s="22">
        <v>6</v>
      </c>
      <c r="I12" s="22">
        <v>8</v>
      </c>
      <c r="J12" s="22">
        <v>9</v>
      </c>
      <c r="K12" s="22">
        <v>10</v>
      </c>
    </row>
    <row r="13" spans="1:11" ht="15" customHeight="1">
      <c r="A13" s="17">
        <v>1</v>
      </c>
      <c r="B13" s="16"/>
      <c r="C13" s="16"/>
      <c r="D13" s="12" t="s">
        <v>9</v>
      </c>
      <c r="E13" s="34"/>
      <c r="F13" s="31"/>
      <c r="G13" s="31"/>
      <c r="H13" s="31"/>
      <c r="I13" s="31">
        <v>4103700</v>
      </c>
      <c r="J13" s="31">
        <v>6700190</v>
      </c>
      <c r="K13" s="33">
        <f>E13+F13+G13+H13+J13+I13</f>
        <v>10803890</v>
      </c>
    </row>
    <row r="14" spans="1:11" ht="15" customHeight="1">
      <c r="A14" s="17">
        <v>2</v>
      </c>
      <c r="B14" s="16"/>
      <c r="C14" s="16"/>
      <c r="D14" s="12" t="s">
        <v>10</v>
      </c>
      <c r="E14" s="34"/>
      <c r="F14" s="31"/>
      <c r="G14" s="31"/>
      <c r="H14" s="31">
        <v>25000</v>
      </c>
      <c r="I14" s="31"/>
      <c r="J14" s="31">
        <v>1214679.43</v>
      </c>
      <c r="K14" s="33">
        <f aca="true" t="shared" si="0" ref="K14:K37">E14+F14+G14+H14+J14+I14</f>
        <v>1239679.43</v>
      </c>
    </row>
    <row r="15" spans="1:11" ht="15" customHeight="1">
      <c r="A15" s="17">
        <v>3</v>
      </c>
      <c r="B15" s="16"/>
      <c r="C15" s="16"/>
      <c r="D15" s="12" t="s">
        <v>3</v>
      </c>
      <c r="E15" s="34"/>
      <c r="F15" s="31"/>
      <c r="G15" s="31"/>
      <c r="H15" s="31"/>
      <c r="I15" s="31"/>
      <c r="J15" s="31">
        <v>1660151</v>
      </c>
      <c r="K15" s="33">
        <f t="shared" si="0"/>
        <v>1660151</v>
      </c>
    </row>
    <row r="16" spans="1:11" ht="15" customHeight="1">
      <c r="A16" s="17">
        <v>4</v>
      </c>
      <c r="B16" s="16"/>
      <c r="C16" s="16"/>
      <c r="D16" s="12" t="s">
        <v>11</v>
      </c>
      <c r="E16" s="34"/>
      <c r="F16" s="31">
        <v>-61625</v>
      </c>
      <c r="G16" s="31"/>
      <c r="H16" s="31">
        <v>30000</v>
      </c>
      <c r="I16" s="31"/>
      <c r="J16" s="31">
        <v>407070</v>
      </c>
      <c r="K16" s="33">
        <f t="shared" si="0"/>
        <v>375445</v>
      </c>
    </row>
    <row r="17" spans="1:11" ht="31.5" customHeight="1">
      <c r="A17" s="17"/>
      <c r="B17" s="16"/>
      <c r="C17" s="16"/>
      <c r="D17" s="28" t="s">
        <v>4</v>
      </c>
      <c r="E17" s="32">
        <f aca="true" t="shared" si="1" ref="E17:J17">SUM(E13:E16)</f>
        <v>0</v>
      </c>
      <c r="F17" s="32">
        <f t="shared" si="1"/>
        <v>-61625</v>
      </c>
      <c r="G17" s="32">
        <f t="shared" si="1"/>
        <v>0</v>
      </c>
      <c r="H17" s="32">
        <f t="shared" si="1"/>
        <v>55000</v>
      </c>
      <c r="I17" s="32">
        <f t="shared" si="1"/>
        <v>4103700</v>
      </c>
      <c r="J17" s="32">
        <f t="shared" si="1"/>
        <v>9982090.43</v>
      </c>
      <c r="K17" s="32">
        <f t="shared" si="0"/>
        <v>14079165.43</v>
      </c>
    </row>
    <row r="18" spans="1:11" ht="15" customHeight="1">
      <c r="A18" s="17">
        <v>5</v>
      </c>
      <c r="B18" s="16"/>
      <c r="C18" s="16"/>
      <c r="D18" s="12" t="s">
        <v>20</v>
      </c>
      <c r="E18" s="34"/>
      <c r="F18" s="31"/>
      <c r="G18" s="31"/>
      <c r="H18" s="31"/>
      <c r="I18" s="31"/>
      <c r="J18" s="31"/>
      <c r="K18" s="33">
        <f t="shared" si="0"/>
        <v>0</v>
      </c>
    </row>
    <row r="19" spans="1:11" ht="15" customHeight="1">
      <c r="A19" s="17">
        <v>6</v>
      </c>
      <c r="B19" s="16"/>
      <c r="C19" s="16"/>
      <c r="D19" s="12" t="s">
        <v>21</v>
      </c>
      <c r="E19" s="34"/>
      <c r="F19" s="31"/>
      <c r="G19" s="31"/>
      <c r="H19" s="31"/>
      <c r="I19" s="31"/>
      <c r="J19" s="31"/>
      <c r="K19" s="33">
        <f t="shared" si="0"/>
        <v>0</v>
      </c>
    </row>
    <row r="20" spans="1:11" ht="15" customHeight="1">
      <c r="A20" s="17">
        <v>7</v>
      </c>
      <c r="B20" s="16"/>
      <c r="C20" s="16"/>
      <c r="D20" s="12" t="s">
        <v>22</v>
      </c>
      <c r="E20" s="34">
        <v>170000</v>
      </c>
      <c r="F20" s="31"/>
      <c r="G20" s="31"/>
      <c r="H20" s="31"/>
      <c r="I20" s="31"/>
      <c r="J20" s="31">
        <v>92800</v>
      </c>
      <c r="K20" s="33">
        <f t="shared" si="0"/>
        <v>262800</v>
      </c>
    </row>
    <row r="21" spans="1:11" ht="15" customHeight="1">
      <c r="A21" s="17">
        <v>8</v>
      </c>
      <c r="B21" s="16"/>
      <c r="C21" s="16"/>
      <c r="D21" s="12" t="s">
        <v>23</v>
      </c>
      <c r="E21" s="34">
        <v>200000</v>
      </c>
      <c r="F21" s="31"/>
      <c r="G21" s="31">
        <v>-20000</v>
      </c>
      <c r="H21" s="31"/>
      <c r="I21" s="31"/>
      <c r="J21" s="31"/>
      <c r="K21" s="33">
        <f t="shared" si="0"/>
        <v>180000</v>
      </c>
    </row>
    <row r="22" spans="1:11" ht="15" customHeight="1">
      <c r="A22" s="17">
        <v>9</v>
      </c>
      <c r="B22" s="16"/>
      <c r="C22" s="16"/>
      <c r="D22" s="12" t="s">
        <v>24</v>
      </c>
      <c r="E22" s="34"/>
      <c r="F22" s="31">
        <v>105000</v>
      </c>
      <c r="G22" s="31"/>
      <c r="H22" s="31">
        <v>-25000</v>
      </c>
      <c r="I22" s="31"/>
      <c r="J22" s="31"/>
      <c r="K22" s="33">
        <f t="shared" si="0"/>
        <v>80000</v>
      </c>
    </row>
    <row r="23" spans="1:11" ht="15" customHeight="1">
      <c r="A23" s="17">
        <v>10</v>
      </c>
      <c r="B23" s="16"/>
      <c r="C23" s="16"/>
      <c r="D23" s="12" t="s">
        <v>25</v>
      </c>
      <c r="E23" s="34"/>
      <c r="F23" s="31"/>
      <c r="G23" s="31"/>
      <c r="H23" s="31"/>
      <c r="I23" s="31"/>
      <c r="J23" s="31">
        <v>239100</v>
      </c>
      <c r="K23" s="33">
        <f t="shared" si="0"/>
        <v>239100</v>
      </c>
    </row>
    <row r="24" spans="1:11" ht="15" customHeight="1">
      <c r="A24" s="17">
        <v>11</v>
      </c>
      <c r="B24" s="16"/>
      <c r="C24" s="16"/>
      <c r="D24" s="12" t="s">
        <v>26</v>
      </c>
      <c r="E24" s="34"/>
      <c r="F24" s="31"/>
      <c r="G24" s="31"/>
      <c r="H24" s="31"/>
      <c r="I24" s="31"/>
      <c r="J24" s="31"/>
      <c r="K24" s="33">
        <f t="shared" si="0"/>
        <v>0</v>
      </c>
    </row>
    <row r="25" spans="1:11" ht="15" customHeight="1">
      <c r="A25" s="17">
        <v>12</v>
      </c>
      <c r="B25" s="16"/>
      <c r="C25" s="16"/>
      <c r="D25" s="13" t="s">
        <v>27</v>
      </c>
      <c r="E25" s="35"/>
      <c r="F25" s="31">
        <v>32760.8</v>
      </c>
      <c r="G25" s="31"/>
      <c r="H25" s="31"/>
      <c r="I25" s="31"/>
      <c r="J25" s="31">
        <v>1133303</v>
      </c>
      <c r="K25" s="33">
        <f t="shared" si="0"/>
        <v>1166063.8</v>
      </c>
    </row>
    <row r="26" spans="1:11" ht="15" customHeight="1">
      <c r="A26" s="17">
        <v>13</v>
      </c>
      <c r="B26" s="16"/>
      <c r="C26" s="16"/>
      <c r="D26" s="14" t="s">
        <v>28</v>
      </c>
      <c r="E26" s="36">
        <v>130000</v>
      </c>
      <c r="F26" s="31">
        <v>-125135.8</v>
      </c>
      <c r="G26" s="31"/>
      <c r="H26" s="31"/>
      <c r="I26" s="31"/>
      <c r="J26" s="31">
        <v>15405.04</v>
      </c>
      <c r="K26" s="33">
        <f t="shared" si="0"/>
        <v>20269.239999999998</v>
      </c>
    </row>
    <row r="27" spans="1:11" ht="15" customHeight="1">
      <c r="A27" s="17">
        <v>14</v>
      </c>
      <c r="B27" s="16"/>
      <c r="C27" s="16"/>
      <c r="D27" s="12" t="s">
        <v>29</v>
      </c>
      <c r="E27" s="34"/>
      <c r="F27" s="31"/>
      <c r="G27" s="31"/>
      <c r="H27" s="31"/>
      <c r="I27" s="31"/>
      <c r="J27" s="31"/>
      <c r="K27" s="33">
        <f t="shared" si="0"/>
        <v>0</v>
      </c>
    </row>
    <row r="28" spans="1:11" ht="15" customHeight="1">
      <c r="A28" s="17">
        <v>15</v>
      </c>
      <c r="B28" s="16"/>
      <c r="C28" s="16"/>
      <c r="D28" s="12" t="s">
        <v>30</v>
      </c>
      <c r="E28" s="34">
        <v>600000</v>
      </c>
      <c r="F28" s="31"/>
      <c r="G28" s="31"/>
      <c r="H28" s="31"/>
      <c r="I28" s="31"/>
      <c r="J28" s="31">
        <v>3700</v>
      </c>
      <c r="K28" s="33">
        <f t="shared" si="0"/>
        <v>603700</v>
      </c>
    </row>
    <row r="29" spans="1:11" ht="15" customHeight="1">
      <c r="A29" s="17">
        <v>16</v>
      </c>
      <c r="B29" s="16"/>
      <c r="C29" s="16"/>
      <c r="D29" s="12" t="s">
        <v>31</v>
      </c>
      <c r="E29" s="34">
        <v>100000</v>
      </c>
      <c r="F29" s="31">
        <v>49000</v>
      </c>
      <c r="G29" s="31"/>
      <c r="H29" s="31">
        <v>-30000</v>
      </c>
      <c r="I29" s="31"/>
      <c r="J29" s="31"/>
      <c r="K29" s="33">
        <f t="shared" si="0"/>
        <v>119000</v>
      </c>
    </row>
    <row r="30" spans="1:11" ht="15" customHeight="1">
      <c r="A30" s="17">
        <v>17</v>
      </c>
      <c r="B30" s="16"/>
      <c r="C30" s="16"/>
      <c r="D30" s="12" t="s">
        <v>32</v>
      </c>
      <c r="E30" s="34">
        <v>500000</v>
      </c>
      <c r="F30" s="31"/>
      <c r="G30" s="31"/>
      <c r="H30" s="31"/>
      <c r="I30" s="31"/>
      <c r="J30" s="31">
        <v>358293</v>
      </c>
      <c r="K30" s="33">
        <f t="shared" si="0"/>
        <v>858293</v>
      </c>
    </row>
    <row r="31" spans="1:11" ht="15" customHeight="1">
      <c r="A31" s="17">
        <v>18</v>
      </c>
      <c r="B31" s="16"/>
      <c r="C31" s="16"/>
      <c r="D31" s="12" t="s">
        <v>33</v>
      </c>
      <c r="E31" s="34"/>
      <c r="F31" s="31"/>
      <c r="G31" s="31"/>
      <c r="H31" s="31"/>
      <c r="I31" s="31"/>
      <c r="J31" s="31">
        <v>708107</v>
      </c>
      <c r="K31" s="33">
        <f t="shared" si="0"/>
        <v>708107</v>
      </c>
    </row>
    <row r="32" spans="1:11" ht="15" customHeight="1">
      <c r="A32" s="17">
        <v>19</v>
      </c>
      <c r="B32" s="16"/>
      <c r="C32" s="16"/>
      <c r="D32" s="12" t="s">
        <v>34</v>
      </c>
      <c r="E32" s="34"/>
      <c r="F32" s="31"/>
      <c r="G32" s="31"/>
      <c r="H32" s="31"/>
      <c r="I32" s="31"/>
      <c r="J32" s="31">
        <v>25800</v>
      </c>
      <c r="K32" s="33">
        <f t="shared" si="0"/>
        <v>25800</v>
      </c>
    </row>
    <row r="33" spans="1:11" ht="15" customHeight="1">
      <c r="A33" s="17">
        <v>20</v>
      </c>
      <c r="B33" s="16"/>
      <c r="C33" s="16"/>
      <c r="D33" s="12" t="s">
        <v>35</v>
      </c>
      <c r="E33" s="34"/>
      <c r="F33" s="31"/>
      <c r="G33" s="31"/>
      <c r="H33" s="31"/>
      <c r="I33" s="31"/>
      <c r="J33" s="31">
        <v>444188</v>
      </c>
      <c r="K33" s="33">
        <f t="shared" si="0"/>
        <v>444188</v>
      </c>
    </row>
    <row r="34" spans="1:11" ht="31.5" customHeight="1">
      <c r="A34" s="17"/>
      <c r="B34" s="16"/>
      <c r="C34" s="16"/>
      <c r="D34" s="28" t="s">
        <v>5</v>
      </c>
      <c r="E34" s="32">
        <f aca="true" t="shared" si="2" ref="E34:J34">SUM(E18:E33)</f>
        <v>1700000</v>
      </c>
      <c r="F34" s="32">
        <f t="shared" si="2"/>
        <v>61624.999999999985</v>
      </c>
      <c r="G34" s="32">
        <f t="shared" si="2"/>
        <v>-20000</v>
      </c>
      <c r="H34" s="32">
        <f t="shared" si="2"/>
        <v>-55000</v>
      </c>
      <c r="I34" s="32">
        <f t="shared" si="2"/>
        <v>0</v>
      </c>
      <c r="J34" s="32">
        <f t="shared" si="2"/>
        <v>3020696.04</v>
      </c>
      <c r="K34" s="32">
        <f t="shared" si="0"/>
        <v>4707321.04</v>
      </c>
    </row>
    <row r="35" spans="1:11" ht="45" customHeight="1">
      <c r="A35" s="17"/>
      <c r="B35" s="16"/>
      <c r="C35" s="16"/>
      <c r="D35" s="28" t="s">
        <v>6</v>
      </c>
      <c r="E35" s="32">
        <f aca="true" t="shared" si="3" ref="E35:J35">E34+E17</f>
        <v>1700000</v>
      </c>
      <c r="F35" s="32">
        <f t="shared" si="3"/>
        <v>0</v>
      </c>
      <c r="G35" s="32">
        <f t="shared" si="3"/>
        <v>-20000</v>
      </c>
      <c r="H35" s="32">
        <f t="shared" si="3"/>
        <v>0</v>
      </c>
      <c r="I35" s="32">
        <f t="shared" si="3"/>
        <v>4103700</v>
      </c>
      <c r="J35" s="32">
        <f t="shared" si="3"/>
        <v>13002786.469999999</v>
      </c>
      <c r="K35" s="32">
        <f t="shared" si="0"/>
        <v>18786486.47</v>
      </c>
    </row>
    <row r="36" spans="1:11" ht="15.75">
      <c r="A36" s="17">
        <v>21</v>
      </c>
      <c r="B36" s="16"/>
      <c r="C36" s="16"/>
      <c r="D36" s="15" t="s">
        <v>7</v>
      </c>
      <c r="E36" s="37"/>
      <c r="F36" s="31"/>
      <c r="G36" s="31"/>
      <c r="H36" s="31"/>
      <c r="I36" s="31">
        <v>-4103700</v>
      </c>
      <c r="J36" s="31">
        <v>1997213.53</v>
      </c>
      <c r="K36" s="33">
        <f t="shared" si="0"/>
        <v>-2106486.4699999997</v>
      </c>
    </row>
    <row r="37" spans="1:11" ht="30.75" customHeight="1">
      <c r="A37" s="17"/>
      <c r="B37" s="16"/>
      <c r="C37" s="16"/>
      <c r="D37" s="21" t="s">
        <v>8</v>
      </c>
      <c r="E37" s="32">
        <f aca="true" t="shared" si="4" ref="E37:J37">E35+E36</f>
        <v>1700000</v>
      </c>
      <c r="F37" s="32">
        <f t="shared" si="4"/>
        <v>0</v>
      </c>
      <c r="G37" s="32">
        <f t="shared" si="4"/>
        <v>-20000</v>
      </c>
      <c r="H37" s="32">
        <f t="shared" si="4"/>
        <v>0</v>
      </c>
      <c r="I37" s="32">
        <f t="shared" si="4"/>
        <v>0</v>
      </c>
      <c r="J37" s="32">
        <f t="shared" si="4"/>
        <v>14999999.999999998</v>
      </c>
      <c r="K37" s="32">
        <f t="shared" si="0"/>
        <v>16679999.999999998</v>
      </c>
    </row>
    <row r="38" ht="9" customHeight="1"/>
    <row r="39" spans="4:11" ht="15.75">
      <c r="D39" s="30" t="s">
        <v>14</v>
      </c>
      <c r="F39" s="20"/>
      <c r="G39" s="20"/>
      <c r="H39" s="20"/>
      <c r="K39" s="27" t="s">
        <v>16</v>
      </c>
    </row>
    <row r="40" spans="6:10" ht="15.75">
      <c r="F40" s="19"/>
      <c r="G40" s="19"/>
      <c r="H40" s="19"/>
      <c r="I40" s="19"/>
      <c r="J40" s="19"/>
    </row>
    <row r="41" spans="4:5" ht="15.75">
      <c r="D41" s="8"/>
      <c r="E41" s="8"/>
    </row>
    <row r="47" spans="4:5" ht="45.75" customHeight="1">
      <c r="D47" s="9"/>
      <c r="E47" s="9"/>
    </row>
  </sheetData>
  <sheetProtection/>
  <mergeCells count="16">
    <mergeCell ref="D5:K5"/>
    <mergeCell ref="J9:J11"/>
    <mergeCell ref="D7:D11"/>
    <mergeCell ref="H10:H11"/>
    <mergeCell ref="G9:H9"/>
    <mergeCell ref="G10:G11"/>
    <mergeCell ref="F9:F11"/>
    <mergeCell ref="I8:J8"/>
    <mergeCell ref="I9:I11"/>
    <mergeCell ref="A7:A11"/>
    <mergeCell ref="B7:B11"/>
    <mergeCell ref="C7:C11"/>
    <mergeCell ref="E7:K7"/>
    <mergeCell ref="E8:H8"/>
    <mergeCell ref="E9:E11"/>
    <mergeCell ref="K8:K11"/>
  </mergeCells>
  <printOptions/>
  <pageMargins left="0.984251968503937" right="0.5905511811023623" top="0.4724409448818898" bottom="0.4724409448818898" header="0.15748031496062992" footer="0.15748031496062992"/>
  <pageSetup fitToHeight="3" fitToWidth="3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2008-09-08T08:39:20Z</cp:lastPrinted>
  <dcterms:created xsi:type="dcterms:W3CDTF">2002-07-17T16:01:55Z</dcterms:created>
  <dcterms:modified xsi:type="dcterms:W3CDTF">2017-06-22T08:14:05Z</dcterms:modified>
  <cp:category/>
  <cp:version/>
  <cp:contentType/>
  <cp:contentStatus/>
</cp:coreProperties>
</file>