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'Дод.4'!$A$1:$O$40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<sst xmlns="http://schemas.openxmlformats.org/spreadsheetml/2006/main" count="53" uniqueCount="50">
  <si>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Назва місцевого бюджету адміністративно-територіальної одиниці  </t>
  </si>
  <si>
    <t>шифр</t>
  </si>
  <si>
    <t>Міжбюджетні трансферти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</si>
  <si>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</si>
  <si>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</si>
  <si>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</si>
  <si>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</si>
  <si>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</si>
  <si>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</si>
  <si>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</si>
  <si>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</si>
  <si>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</si>
  <si>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</si>
  <si>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</si>
  <si>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</si>
  <si>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</si>
  <si>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</si>
  <si>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</si>
  <si>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</si>
  <si>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</si>
  <si>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</si>
  <si>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</si>
  <si>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</si>
  <si>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</si>
  <si>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</si>
  <si>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</si>
  <si>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</si>
  <si>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</si>
  <si>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</si>
  <si>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В.А.Королюк</t>
  </si>
  <si>
    <t>Загальний  фонд</t>
  </si>
  <si>
    <t>Додаток № 4</t>
  </si>
  <si>
    <t>до рішення Рівненської  обласної ради</t>
  </si>
  <si>
    <t>Перший заступник голови обласної ради</t>
  </si>
  <si>
    <t>(грн.)</t>
  </si>
  <si>
    <t>Спеціальний фонд</t>
  </si>
  <si>
    <t>Разом</t>
  </si>
  <si>
    <t xml:space="preserve">Інші субвенції з обласного бюджету </t>
  </si>
  <si>
    <t>Зміни показників міжбюджетних трансфертів між державним бюджетом, обласним бюджетом та іншими бюджетами на 2010 рік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</si>
  <si>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</si>
  <si>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на обласну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</si>
  <si>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на організацію щорічного конкурсу "Населений пункт найкращого благоустрою і підтримки громадського порядку" в області</t>
  </si>
  <si>
    <t>на виконання програми електрифікації новозбудованих вулиць сільських населених пунктів області на період до 2015 року</t>
  </si>
  <si>
    <t>на виконання комплексної програми забезпечення містобудівною документацією населених пунктів на території Рівненської області на 2006-2010 роки</t>
  </si>
  <si>
    <t>для проведення невідкладних робіт з попередження виникнення надзвичайних ситуацій природного характеру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</si>
  <si>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 </t>
  </si>
  <si>
    <t>для постраждалих внаслідок стихії жителів Чернівецької області</t>
  </si>
  <si>
    <t xml:space="preserve"> на виконання обласної програми діагностики, лікування та профілактики вірусних гепатитів на 2010-2014 роки для обласного лікувально-діагностичного гепатологічного центру при центральній міській лікарні</t>
  </si>
  <si>
    <t>на соціально-економічний розвиток м.Острога на реконструкцію приміщень по вул.Вишенського,42 під дошкільний заклад</t>
  </si>
  <si>
    <r>
      <t xml:space="preserve">від 08 липня 2010 року № </t>
    </r>
    <r>
      <rPr>
        <u val="single"/>
        <sz val="12"/>
        <color indexed="8"/>
        <rFont val="Times New Roman"/>
        <family val="1"/>
      </rPr>
      <t>1654</t>
    </r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</si>
</sst>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b/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10" xfId="54" applyFont="1" applyFill="1" applyBorder="1" applyAlignment="1">
      <alignment vertical="top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54" applyNumberFormat="1" applyFont="1" applyFill="1" applyBorder="1" applyAlignment="1">
      <alignment/>
      <protection/>
    </xf>
    <xf numFmtId="4" fontId="7" fillId="0" borderId="10" xfId="54" applyNumberFormat="1" applyFont="1" applyBorder="1" applyAlignment="1">
      <alignment/>
      <protection/>
    </xf>
    <xf numFmtId="4" fontId="6" fillId="33" borderId="10" xfId="54" applyNumberFormat="1" applyFont="1" applyFill="1" applyBorder="1" applyAlignment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Z48"/>
  <sheetViews>
    <sheetView showZeros="0" tabSelected="1" view="pageBreakPreview" zoomScaleSheetLayoutView="100" zoomScalePageLayoutView="0" workbookViewId="0" topLeftCell="A1">
      <pane xSplit="4" ySplit="12" topLeftCell="M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K6" sqref="K6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6.75390625" style="1" customWidth="1"/>
    <col min="5" max="5" width="19.75390625" style="1" customWidth="1"/>
    <col min="6" max="6" width="20.625" style="1" customWidth="1"/>
    <col min="7" max="7" width="21.00390625" style="1" customWidth="1"/>
    <col min="8" max="9" width="15.25390625" style="1" customWidth="1"/>
    <col min="10" max="10" width="19.375" style="1" customWidth="1"/>
    <col min="11" max="11" width="25.625" style="1" customWidth="1"/>
    <col min="12" max="12" width="23.375" style="1" customWidth="1"/>
    <col min="13" max="13" width="30.625" style="1" customWidth="1"/>
    <col min="14" max="14" width="46.75390625" style="1" customWidth="1"/>
    <col min="15" max="15" width="43.625" style="1" customWidth="1"/>
    <col min="16" max="16384" width="9.125" style="1" customWidth="1"/>
  </cols>
  <sheetData>
    <row r="1" spans="4:13" ht="13.5" customHeight="1">
      <c r="D1" s="4"/>
      <c r="L1" s="29" t="s">
        <v>31</v>
      </c>
      <c r="M1" s="29"/>
    </row>
    <row r="2" spans="4:13" ht="13.5" customHeight="1">
      <c r="D2" s="4"/>
      <c r="L2" s="30" t="s">
        <v>32</v>
      </c>
      <c r="M2" s="30"/>
    </row>
    <row r="3" spans="4:13" ht="13.5" customHeight="1">
      <c r="D3" s="31"/>
      <c r="L3" s="19" t="s">
        <v>49</v>
      </c>
      <c r="M3" s="19"/>
    </row>
    <row r="4" spans="4:13" ht="10.5" customHeight="1">
      <c r="D4" s="2"/>
      <c r="E4" s="3"/>
      <c r="F4" s="3"/>
      <c r="G4" s="3"/>
      <c r="H4" s="3"/>
      <c r="I4" s="3"/>
      <c r="J4" s="3"/>
      <c r="K4" s="3"/>
      <c r="L4" s="3"/>
      <c r="M4" s="3"/>
    </row>
    <row r="5" spans="1:23" ht="32.25" customHeight="1">
      <c r="A5" s="10"/>
      <c r="B5" s="10"/>
      <c r="C5" s="10"/>
      <c r="E5" s="48" t="s">
        <v>38</v>
      </c>
      <c r="F5" s="48"/>
      <c r="G5" s="48"/>
      <c r="H5" s="48"/>
      <c r="I5" s="48"/>
      <c r="J5" s="48"/>
      <c r="K5" s="48"/>
      <c r="L5" s="4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13" ht="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5" ht="14.25" customHeight="1">
      <c r="A7" s="5"/>
      <c r="B7" s="5"/>
      <c r="D7" s="6"/>
      <c r="L7" s="5" t="s">
        <v>34</v>
      </c>
      <c r="O7" s="5" t="s">
        <v>34</v>
      </c>
    </row>
    <row r="8" spans="1:19" ht="15" customHeight="1">
      <c r="A8" s="44" t="s">
        <v>12</v>
      </c>
      <c r="B8" s="45"/>
      <c r="C8" s="46" t="s">
        <v>1</v>
      </c>
      <c r="D8" s="47" t="s">
        <v>0</v>
      </c>
      <c r="E8" s="49" t="s">
        <v>2</v>
      </c>
      <c r="F8" s="50"/>
      <c r="G8" s="50"/>
      <c r="H8" s="50"/>
      <c r="I8" s="50"/>
      <c r="J8" s="50"/>
      <c r="K8" s="50"/>
      <c r="L8" s="50"/>
      <c r="M8" s="50" t="s">
        <v>2</v>
      </c>
      <c r="N8" s="51"/>
      <c r="O8" s="41" t="s">
        <v>36</v>
      </c>
      <c r="P8" s="20"/>
      <c r="Q8" s="20"/>
      <c r="R8" s="20"/>
      <c r="S8" s="20"/>
    </row>
    <row r="9" spans="1:19" ht="15" customHeight="1">
      <c r="A9" s="44"/>
      <c r="B9" s="45"/>
      <c r="C9" s="46"/>
      <c r="D9" s="47"/>
      <c r="E9" s="49" t="s">
        <v>30</v>
      </c>
      <c r="F9" s="50"/>
      <c r="G9" s="50"/>
      <c r="H9" s="50"/>
      <c r="I9" s="50"/>
      <c r="J9" s="50"/>
      <c r="K9" s="50"/>
      <c r="L9" s="51"/>
      <c r="M9" s="52" t="s">
        <v>35</v>
      </c>
      <c r="N9" s="53"/>
      <c r="O9" s="42"/>
      <c r="P9" s="20"/>
      <c r="Q9" s="20"/>
      <c r="R9" s="20"/>
      <c r="S9" s="20"/>
    </row>
    <row r="10" spans="1:130" ht="18" customHeight="1">
      <c r="A10" s="44"/>
      <c r="B10" s="45"/>
      <c r="C10" s="46"/>
      <c r="D10" s="47"/>
      <c r="E10" s="54" t="s">
        <v>37</v>
      </c>
      <c r="F10" s="55"/>
      <c r="G10" s="55"/>
      <c r="H10" s="55"/>
      <c r="I10" s="55"/>
      <c r="J10" s="55"/>
      <c r="K10" s="55"/>
      <c r="L10" s="56"/>
      <c r="M10" s="41" t="s">
        <v>45</v>
      </c>
      <c r="N10" s="41" t="s">
        <v>39</v>
      </c>
      <c r="O10" s="42"/>
      <c r="Q10" s="21"/>
      <c r="R10" s="21"/>
      <c r="S10" s="21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</row>
    <row r="11" spans="1:130" ht="17.25" customHeight="1">
      <c r="A11" s="44"/>
      <c r="B11" s="45"/>
      <c r="C11" s="46"/>
      <c r="D11" s="47"/>
      <c r="E11" s="40" t="s">
        <v>44</v>
      </c>
      <c r="F11" s="41" t="s">
        <v>41</v>
      </c>
      <c r="G11" s="41" t="s">
        <v>43</v>
      </c>
      <c r="H11" s="41" t="s">
        <v>42</v>
      </c>
      <c r="I11" s="41" t="s">
        <v>46</v>
      </c>
      <c r="J11" s="41" t="s">
        <v>48</v>
      </c>
      <c r="K11" s="41" t="s">
        <v>47</v>
      </c>
      <c r="L11" s="40" t="s">
        <v>40</v>
      </c>
      <c r="M11" s="42"/>
      <c r="N11" s="42"/>
      <c r="O11" s="42"/>
      <c r="P11" s="21"/>
      <c r="Q11" s="21"/>
      <c r="R11" s="21"/>
      <c r="S11" s="21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</row>
    <row r="12" spans="1:130" ht="107.25" customHeight="1">
      <c r="A12" s="44"/>
      <c r="B12" s="45"/>
      <c r="C12" s="46"/>
      <c r="D12" s="47"/>
      <c r="E12" s="40"/>
      <c r="F12" s="43"/>
      <c r="G12" s="43"/>
      <c r="H12" s="43"/>
      <c r="I12" s="43"/>
      <c r="J12" s="43"/>
      <c r="K12" s="43"/>
      <c r="L12" s="40"/>
      <c r="M12" s="43"/>
      <c r="N12" s="43"/>
      <c r="O12" s="43"/>
      <c r="P12" s="21"/>
      <c r="Q12" s="21"/>
      <c r="R12" s="21"/>
      <c r="S12" s="21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</row>
    <row r="13" spans="1:19" s="17" customFormat="1" ht="15" customHeight="1">
      <c r="A13" s="22">
        <v>1</v>
      </c>
      <c r="B13" s="22"/>
      <c r="C13" s="22"/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34">
        <v>13</v>
      </c>
      <c r="P13" s="23"/>
      <c r="Q13" s="23"/>
      <c r="R13" s="23"/>
      <c r="S13" s="23"/>
    </row>
    <row r="14" spans="1:19" ht="15" customHeight="1">
      <c r="A14" s="24">
        <v>1</v>
      </c>
      <c r="B14" s="25"/>
      <c r="C14" s="25"/>
      <c r="D14" s="26" t="s">
        <v>9</v>
      </c>
      <c r="E14" s="37"/>
      <c r="F14" s="37"/>
      <c r="G14" s="37"/>
      <c r="H14" s="37"/>
      <c r="I14" s="37"/>
      <c r="J14" s="37"/>
      <c r="K14" s="37">
        <v>200000</v>
      </c>
      <c r="L14" s="37">
        <v>144868.5</v>
      </c>
      <c r="M14" s="37"/>
      <c r="N14" s="35">
        <v>179353.72</v>
      </c>
      <c r="O14" s="35">
        <f>E14+F14+G14+H14+I14+J14+K14+L14+M14+N14</f>
        <v>524222.22</v>
      </c>
      <c r="P14" s="20"/>
      <c r="Q14" s="20"/>
      <c r="R14" s="20"/>
      <c r="S14" s="20"/>
    </row>
    <row r="15" spans="1:19" ht="15" customHeight="1">
      <c r="A15" s="24">
        <v>2</v>
      </c>
      <c r="B15" s="25"/>
      <c r="C15" s="25"/>
      <c r="D15" s="26" t="s">
        <v>10</v>
      </c>
      <c r="E15" s="37"/>
      <c r="F15" s="37"/>
      <c r="G15" s="37"/>
      <c r="H15" s="37"/>
      <c r="I15" s="37"/>
      <c r="J15" s="37"/>
      <c r="K15" s="37"/>
      <c r="L15" s="37">
        <v>144868.5</v>
      </c>
      <c r="M15" s="37"/>
      <c r="N15" s="35">
        <v>155946.28</v>
      </c>
      <c r="O15" s="35">
        <f aca="true" t="shared" si="0" ref="O15:O33">E15+F15+G15+H15+I15+J15+K15+L15+M15+N15</f>
        <v>300814.78</v>
      </c>
      <c r="P15" s="20"/>
      <c r="Q15" s="20"/>
      <c r="R15" s="20"/>
      <c r="S15" s="20"/>
    </row>
    <row r="16" spans="1:15" ht="15" customHeight="1">
      <c r="A16" s="16">
        <v>3</v>
      </c>
      <c r="B16" s="15"/>
      <c r="C16" s="15"/>
      <c r="D16" s="11" t="s">
        <v>3</v>
      </c>
      <c r="E16" s="38"/>
      <c r="F16" s="38"/>
      <c r="G16" s="38"/>
      <c r="H16" s="38"/>
      <c r="I16" s="38"/>
      <c r="J16" s="38"/>
      <c r="K16" s="38"/>
      <c r="L16" s="37">
        <v>144868.5</v>
      </c>
      <c r="M16" s="37"/>
      <c r="N16" s="36"/>
      <c r="O16" s="35">
        <f t="shared" si="0"/>
        <v>144868.5</v>
      </c>
    </row>
    <row r="17" spans="1:15" ht="15" customHeight="1">
      <c r="A17" s="16">
        <v>4</v>
      </c>
      <c r="B17" s="15"/>
      <c r="C17" s="15"/>
      <c r="D17" s="11" t="s">
        <v>11</v>
      </c>
      <c r="E17" s="38"/>
      <c r="F17" s="38"/>
      <c r="G17" s="38"/>
      <c r="H17" s="38"/>
      <c r="I17" s="38"/>
      <c r="J17" s="38">
        <v>298000</v>
      </c>
      <c r="K17" s="38"/>
      <c r="L17" s="37">
        <v>144868.5</v>
      </c>
      <c r="M17" s="37"/>
      <c r="N17" s="36">
        <v>71300</v>
      </c>
      <c r="O17" s="35">
        <f t="shared" si="0"/>
        <v>514168.5</v>
      </c>
    </row>
    <row r="18" spans="1:15" ht="31.5" customHeight="1">
      <c r="A18" s="16"/>
      <c r="B18" s="15"/>
      <c r="C18" s="15"/>
      <c r="D18" s="18" t="s">
        <v>4</v>
      </c>
      <c r="E18" s="39">
        <f>SUM(E14:E17)</f>
        <v>0</v>
      </c>
      <c r="F18" s="39">
        <f>SUM(F14:F17)</f>
        <v>0</v>
      </c>
      <c r="G18" s="39"/>
      <c r="H18" s="39">
        <f>SUM(H14:H17)</f>
        <v>0</v>
      </c>
      <c r="I18" s="39">
        <f>SUM(I14:I17)</f>
        <v>0</v>
      </c>
      <c r="J18" s="39">
        <f>SUM(J14:J17)</f>
        <v>298000</v>
      </c>
      <c r="K18" s="39">
        <f>SUM(K14:K17)</f>
        <v>200000</v>
      </c>
      <c r="L18" s="39">
        <f>SUM(L14:L17)</f>
        <v>579474</v>
      </c>
      <c r="M18" s="39"/>
      <c r="N18" s="39">
        <f>SUM(N14:N17)</f>
        <v>406600</v>
      </c>
      <c r="O18" s="39">
        <f>SUM(O14:O17)</f>
        <v>1484074</v>
      </c>
    </row>
    <row r="19" spans="1:15" ht="15" customHeight="1">
      <c r="A19" s="16">
        <v>5</v>
      </c>
      <c r="B19" s="15"/>
      <c r="C19" s="15"/>
      <c r="D19" s="11" t="s">
        <v>13</v>
      </c>
      <c r="E19" s="38"/>
      <c r="F19" s="38">
        <v>13000</v>
      </c>
      <c r="G19" s="38"/>
      <c r="H19" s="38"/>
      <c r="I19" s="38"/>
      <c r="J19" s="38"/>
      <c r="K19" s="38"/>
      <c r="L19" s="37">
        <v>144868.5</v>
      </c>
      <c r="M19" s="37"/>
      <c r="N19" s="36"/>
      <c r="O19" s="35">
        <f t="shared" si="0"/>
        <v>157868.5</v>
      </c>
    </row>
    <row r="20" spans="1:15" ht="15" customHeight="1">
      <c r="A20" s="16">
        <v>6</v>
      </c>
      <c r="B20" s="15"/>
      <c r="C20" s="15"/>
      <c r="D20" s="11" t="s">
        <v>14</v>
      </c>
      <c r="E20" s="38">
        <v>32000</v>
      </c>
      <c r="F20" s="38"/>
      <c r="G20" s="38"/>
      <c r="H20" s="38">
        <v>63800</v>
      </c>
      <c r="I20" s="38"/>
      <c r="J20" s="38"/>
      <c r="K20" s="38"/>
      <c r="L20" s="37">
        <v>144868.5</v>
      </c>
      <c r="M20" s="37"/>
      <c r="N20" s="36"/>
      <c r="O20" s="35">
        <f t="shared" si="0"/>
        <v>240668.5</v>
      </c>
    </row>
    <row r="21" spans="1:15" ht="15" customHeight="1">
      <c r="A21" s="16">
        <v>7</v>
      </c>
      <c r="B21" s="15"/>
      <c r="C21" s="15"/>
      <c r="D21" s="11" t="s">
        <v>15</v>
      </c>
      <c r="E21" s="38"/>
      <c r="F21" s="38">
        <v>15000</v>
      </c>
      <c r="G21" s="38"/>
      <c r="H21" s="38"/>
      <c r="I21" s="38"/>
      <c r="J21" s="38"/>
      <c r="K21" s="38"/>
      <c r="L21" s="37">
        <v>144868.5</v>
      </c>
      <c r="M21" s="37"/>
      <c r="N21" s="36"/>
      <c r="O21" s="35">
        <f t="shared" si="0"/>
        <v>159868.5</v>
      </c>
    </row>
    <row r="22" spans="1:15" ht="15" customHeight="1">
      <c r="A22" s="16">
        <v>8</v>
      </c>
      <c r="B22" s="15"/>
      <c r="C22" s="15"/>
      <c r="D22" s="11" t="s">
        <v>16</v>
      </c>
      <c r="E22" s="38"/>
      <c r="F22" s="38"/>
      <c r="G22" s="38"/>
      <c r="H22" s="38"/>
      <c r="I22" s="38"/>
      <c r="J22" s="38"/>
      <c r="K22" s="38"/>
      <c r="L22" s="37">
        <v>144868.5</v>
      </c>
      <c r="M22" s="37"/>
      <c r="N22" s="36"/>
      <c r="O22" s="35">
        <f t="shared" si="0"/>
        <v>144868.5</v>
      </c>
    </row>
    <row r="23" spans="1:15" ht="15" customHeight="1">
      <c r="A23" s="16">
        <v>9</v>
      </c>
      <c r="B23" s="15"/>
      <c r="C23" s="15"/>
      <c r="D23" s="11" t="s">
        <v>17</v>
      </c>
      <c r="E23" s="38">
        <v>14500</v>
      </c>
      <c r="F23" s="38"/>
      <c r="G23" s="38"/>
      <c r="H23" s="38"/>
      <c r="I23" s="38"/>
      <c r="J23" s="38"/>
      <c r="K23" s="38"/>
      <c r="L23" s="37">
        <v>144868.5</v>
      </c>
      <c r="M23" s="37"/>
      <c r="N23" s="36"/>
      <c r="O23" s="35">
        <f t="shared" si="0"/>
        <v>159368.5</v>
      </c>
    </row>
    <row r="24" spans="1:15" ht="15" customHeight="1">
      <c r="A24" s="16">
        <v>10</v>
      </c>
      <c r="B24" s="15"/>
      <c r="C24" s="15"/>
      <c r="D24" s="11" t="s">
        <v>18</v>
      </c>
      <c r="E24" s="38"/>
      <c r="F24" s="38"/>
      <c r="G24" s="38"/>
      <c r="H24" s="38"/>
      <c r="I24" s="38"/>
      <c r="J24" s="38"/>
      <c r="K24" s="38"/>
      <c r="L24" s="37">
        <v>144868.5</v>
      </c>
      <c r="M24" s="37"/>
      <c r="N24" s="36"/>
      <c r="O24" s="35">
        <f t="shared" si="0"/>
        <v>144868.5</v>
      </c>
    </row>
    <row r="25" spans="1:15" ht="15" customHeight="1">
      <c r="A25" s="16">
        <v>11</v>
      </c>
      <c r="B25" s="15"/>
      <c r="C25" s="15"/>
      <c r="D25" s="11" t="s">
        <v>19</v>
      </c>
      <c r="E25" s="38">
        <v>17300</v>
      </c>
      <c r="F25" s="38"/>
      <c r="G25" s="38"/>
      <c r="H25" s="38">
        <v>76100</v>
      </c>
      <c r="I25" s="38"/>
      <c r="J25" s="38"/>
      <c r="K25" s="38"/>
      <c r="L25" s="37">
        <v>144868.5</v>
      </c>
      <c r="M25" s="37"/>
      <c r="N25" s="36"/>
      <c r="O25" s="35">
        <f t="shared" si="0"/>
        <v>238268.5</v>
      </c>
    </row>
    <row r="26" spans="1:15" ht="15" customHeight="1">
      <c r="A26" s="16">
        <v>12</v>
      </c>
      <c r="B26" s="15"/>
      <c r="C26" s="15"/>
      <c r="D26" s="12" t="s">
        <v>20</v>
      </c>
      <c r="E26" s="38"/>
      <c r="F26" s="38"/>
      <c r="G26" s="38"/>
      <c r="H26" s="38"/>
      <c r="I26" s="38"/>
      <c r="J26" s="38"/>
      <c r="K26" s="38"/>
      <c r="L26" s="37">
        <v>144868.5</v>
      </c>
      <c r="M26" s="37"/>
      <c r="N26" s="36"/>
      <c r="O26" s="35">
        <f t="shared" si="0"/>
        <v>144868.5</v>
      </c>
    </row>
    <row r="27" spans="1:15" ht="15" customHeight="1">
      <c r="A27" s="16">
        <v>13</v>
      </c>
      <c r="B27" s="15"/>
      <c r="C27" s="15"/>
      <c r="D27" s="13" t="s">
        <v>21</v>
      </c>
      <c r="E27" s="36"/>
      <c r="F27" s="36"/>
      <c r="G27" s="36"/>
      <c r="H27" s="36"/>
      <c r="I27" s="36"/>
      <c r="J27" s="36"/>
      <c r="K27" s="36"/>
      <c r="L27" s="37">
        <v>144868.5</v>
      </c>
      <c r="M27" s="37"/>
      <c r="N27" s="36"/>
      <c r="O27" s="35">
        <f t="shared" si="0"/>
        <v>144868.5</v>
      </c>
    </row>
    <row r="28" spans="1:15" ht="15" customHeight="1">
      <c r="A28" s="16">
        <v>14</v>
      </c>
      <c r="B28" s="15"/>
      <c r="C28" s="15"/>
      <c r="D28" s="11" t="s">
        <v>22</v>
      </c>
      <c r="E28" s="38"/>
      <c r="F28" s="38"/>
      <c r="G28" s="38"/>
      <c r="H28" s="38"/>
      <c r="I28" s="38"/>
      <c r="J28" s="38"/>
      <c r="K28" s="38"/>
      <c r="L28" s="37">
        <v>144868.5</v>
      </c>
      <c r="M28" s="37"/>
      <c r="N28" s="36"/>
      <c r="O28" s="35">
        <f t="shared" si="0"/>
        <v>144868.5</v>
      </c>
    </row>
    <row r="29" spans="1:15" ht="15" customHeight="1">
      <c r="A29" s="16">
        <v>15</v>
      </c>
      <c r="B29" s="15"/>
      <c r="C29" s="15"/>
      <c r="D29" s="11" t="s">
        <v>23</v>
      </c>
      <c r="E29" s="38"/>
      <c r="F29" s="38"/>
      <c r="G29" s="38"/>
      <c r="H29" s="38">
        <v>42900</v>
      </c>
      <c r="I29" s="38"/>
      <c r="J29" s="38"/>
      <c r="K29" s="38"/>
      <c r="L29" s="37">
        <v>144868.5</v>
      </c>
      <c r="M29" s="37"/>
      <c r="N29" s="36"/>
      <c r="O29" s="35">
        <f t="shared" si="0"/>
        <v>187768.5</v>
      </c>
    </row>
    <row r="30" spans="1:15" ht="15" customHeight="1">
      <c r="A30" s="16">
        <v>16</v>
      </c>
      <c r="B30" s="15"/>
      <c r="C30" s="15"/>
      <c r="D30" s="11" t="s">
        <v>24</v>
      </c>
      <c r="E30" s="38"/>
      <c r="F30" s="38"/>
      <c r="G30" s="38">
        <v>45000</v>
      </c>
      <c r="H30" s="38"/>
      <c r="I30" s="38"/>
      <c r="J30" s="38"/>
      <c r="K30" s="38"/>
      <c r="L30" s="37">
        <v>144868.5</v>
      </c>
      <c r="M30" s="37"/>
      <c r="N30" s="36"/>
      <c r="O30" s="35">
        <f t="shared" si="0"/>
        <v>189868.5</v>
      </c>
    </row>
    <row r="31" spans="1:15" ht="15" customHeight="1">
      <c r="A31" s="16">
        <v>17</v>
      </c>
      <c r="B31" s="15"/>
      <c r="C31" s="15"/>
      <c r="D31" s="11" t="s">
        <v>25</v>
      </c>
      <c r="E31" s="38"/>
      <c r="F31" s="38">
        <v>20000</v>
      </c>
      <c r="G31" s="38"/>
      <c r="H31" s="38">
        <v>26300</v>
      </c>
      <c r="I31" s="38"/>
      <c r="J31" s="38"/>
      <c r="K31" s="38"/>
      <c r="L31" s="37">
        <v>144868.5</v>
      </c>
      <c r="M31" s="37"/>
      <c r="N31" s="36"/>
      <c r="O31" s="35">
        <f t="shared" si="0"/>
        <v>191168.5</v>
      </c>
    </row>
    <row r="32" spans="1:15" ht="15" customHeight="1">
      <c r="A32" s="16">
        <v>18</v>
      </c>
      <c r="B32" s="15"/>
      <c r="C32" s="15"/>
      <c r="D32" s="11" t="s">
        <v>26</v>
      </c>
      <c r="E32" s="38"/>
      <c r="F32" s="38"/>
      <c r="G32" s="38">
        <v>45000</v>
      </c>
      <c r="H32" s="38">
        <v>38200</v>
      </c>
      <c r="I32" s="38"/>
      <c r="J32" s="38"/>
      <c r="K32" s="38"/>
      <c r="L32" s="37">
        <v>144868.5</v>
      </c>
      <c r="M32" s="37"/>
      <c r="N32" s="36"/>
      <c r="O32" s="35">
        <f t="shared" si="0"/>
        <v>228068.5</v>
      </c>
    </row>
    <row r="33" spans="1:15" ht="15" customHeight="1">
      <c r="A33" s="16">
        <v>19</v>
      </c>
      <c r="B33" s="15"/>
      <c r="C33" s="15"/>
      <c r="D33" s="11" t="s">
        <v>27</v>
      </c>
      <c r="E33" s="38"/>
      <c r="F33" s="38"/>
      <c r="G33" s="38">
        <v>49000</v>
      </c>
      <c r="H33" s="38">
        <v>91600</v>
      </c>
      <c r="I33" s="38"/>
      <c r="J33" s="38"/>
      <c r="K33" s="38"/>
      <c r="L33" s="37">
        <v>144868.5</v>
      </c>
      <c r="M33" s="37"/>
      <c r="N33" s="36"/>
      <c r="O33" s="35">
        <f t="shared" si="0"/>
        <v>285468.5</v>
      </c>
    </row>
    <row r="34" spans="1:15" ht="15" customHeight="1">
      <c r="A34" s="16">
        <v>20</v>
      </c>
      <c r="B34" s="15"/>
      <c r="C34" s="15"/>
      <c r="D34" s="11" t="s">
        <v>28</v>
      </c>
      <c r="E34" s="38"/>
      <c r="F34" s="38"/>
      <c r="G34" s="38">
        <v>20000</v>
      </c>
      <c r="H34" s="38">
        <v>69200</v>
      </c>
      <c r="I34" s="38"/>
      <c r="J34" s="38"/>
      <c r="K34" s="38"/>
      <c r="L34" s="37">
        <v>144868.5</v>
      </c>
      <c r="M34" s="37"/>
      <c r="N34" s="36"/>
      <c r="O34" s="35">
        <f>E34+F34+G34+H34+I34+J34+K34+L34+M34+N34</f>
        <v>234068.5</v>
      </c>
    </row>
    <row r="35" spans="1:15" ht="20.25" customHeight="1">
      <c r="A35" s="16"/>
      <c r="B35" s="15"/>
      <c r="C35" s="15"/>
      <c r="D35" s="27" t="s">
        <v>5</v>
      </c>
      <c r="E35" s="39">
        <f aca="true" t="shared" si="1" ref="E35:O35">SUM(E19:E34)</f>
        <v>63800</v>
      </c>
      <c r="F35" s="39">
        <f t="shared" si="1"/>
        <v>48000</v>
      </c>
      <c r="G35" s="39">
        <f t="shared" si="1"/>
        <v>159000</v>
      </c>
      <c r="H35" s="39">
        <f t="shared" si="1"/>
        <v>408100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2317896</v>
      </c>
      <c r="M35" s="39">
        <f t="shared" si="1"/>
        <v>0</v>
      </c>
      <c r="N35" s="39">
        <f t="shared" si="1"/>
        <v>0</v>
      </c>
      <c r="O35" s="39">
        <f t="shared" si="1"/>
        <v>2996796</v>
      </c>
    </row>
    <row r="36" spans="1:15" ht="28.5" customHeight="1">
      <c r="A36" s="16"/>
      <c r="B36" s="15"/>
      <c r="C36" s="15"/>
      <c r="D36" s="27" t="s">
        <v>6</v>
      </c>
      <c r="E36" s="39">
        <f aca="true" t="shared" si="2" ref="E36:O36">E35+E18</f>
        <v>63800</v>
      </c>
      <c r="F36" s="39">
        <f t="shared" si="2"/>
        <v>48000</v>
      </c>
      <c r="G36" s="39">
        <f t="shared" si="2"/>
        <v>159000</v>
      </c>
      <c r="H36" s="39">
        <f t="shared" si="2"/>
        <v>408100</v>
      </c>
      <c r="I36" s="39">
        <f t="shared" si="2"/>
        <v>0</v>
      </c>
      <c r="J36" s="39">
        <f t="shared" si="2"/>
        <v>298000</v>
      </c>
      <c r="K36" s="39">
        <f t="shared" si="2"/>
        <v>200000</v>
      </c>
      <c r="L36" s="39">
        <f t="shared" si="2"/>
        <v>2897370</v>
      </c>
      <c r="M36" s="39">
        <f t="shared" si="2"/>
        <v>0</v>
      </c>
      <c r="N36" s="39">
        <f t="shared" si="2"/>
        <v>406600</v>
      </c>
      <c r="O36" s="39">
        <f t="shared" si="2"/>
        <v>4480870</v>
      </c>
    </row>
    <row r="37" spans="1:15" ht="15.75">
      <c r="A37" s="16">
        <v>21</v>
      </c>
      <c r="B37" s="15"/>
      <c r="C37" s="15"/>
      <c r="D37" s="14" t="s">
        <v>7</v>
      </c>
      <c r="E37" s="38"/>
      <c r="F37" s="38"/>
      <c r="G37" s="38"/>
      <c r="H37" s="38"/>
      <c r="I37" s="38">
        <v>100000</v>
      </c>
      <c r="J37" s="38"/>
      <c r="K37" s="38"/>
      <c r="L37" s="38"/>
      <c r="M37" s="38">
        <v>9348600</v>
      </c>
      <c r="N37" s="36">
        <v>-406600</v>
      </c>
      <c r="O37" s="35">
        <f>E37+F37+G37+H37+L37+N37+M37</f>
        <v>8942000</v>
      </c>
    </row>
    <row r="38" spans="1:15" ht="30" customHeight="1">
      <c r="A38" s="16"/>
      <c r="B38" s="15"/>
      <c r="C38" s="15"/>
      <c r="D38" s="27" t="s">
        <v>8</v>
      </c>
      <c r="E38" s="39">
        <f aca="true" t="shared" si="3" ref="E38:O38">E36+E37</f>
        <v>63800</v>
      </c>
      <c r="F38" s="39">
        <f t="shared" si="3"/>
        <v>48000</v>
      </c>
      <c r="G38" s="39">
        <f t="shared" si="3"/>
        <v>159000</v>
      </c>
      <c r="H38" s="39">
        <f t="shared" si="3"/>
        <v>408100</v>
      </c>
      <c r="I38" s="39">
        <f>I36+I37</f>
        <v>100000</v>
      </c>
      <c r="J38" s="39">
        <f>J36+J37</f>
        <v>298000</v>
      </c>
      <c r="K38" s="39">
        <f>K36+K37</f>
        <v>200000</v>
      </c>
      <c r="L38" s="39">
        <f t="shared" si="3"/>
        <v>2897370</v>
      </c>
      <c r="M38" s="39">
        <f t="shared" si="3"/>
        <v>9348600</v>
      </c>
      <c r="N38" s="39">
        <f t="shared" si="3"/>
        <v>0</v>
      </c>
      <c r="O38" s="39">
        <f t="shared" si="3"/>
        <v>13422870</v>
      </c>
    </row>
    <row r="39" ht="13.5" customHeight="1"/>
    <row r="40" spans="3:15" ht="15.75">
      <c r="C40" s="33" t="s">
        <v>29</v>
      </c>
      <c r="L40" s="33"/>
      <c r="M40" s="32" t="s">
        <v>33</v>
      </c>
      <c r="O40" s="33" t="s">
        <v>29</v>
      </c>
    </row>
    <row r="41" spans="5:11" ht="15.75">
      <c r="E41" s="28"/>
      <c r="F41" s="28"/>
      <c r="G41" s="28"/>
      <c r="H41" s="28"/>
      <c r="I41" s="28"/>
      <c r="J41" s="28"/>
      <c r="K41" s="28"/>
    </row>
    <row r="42" ht="15.75">
      <c r="D42" s="7"/>
    </row>
    <row r="43" spans="5:28" ht="15.75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5" spans="5:13" ht="15.75">
      <c r="E45" s="28"/>
      <c r="F45" s="28"/>
      <c r="G45" s="28"/>
      <c r="H45" s="28"/>
      <c r="I45" s="28"/>
      <c r="J45" s="28"/>
      <c r="K45" s="28"/>
      <c r="L45" s="28"/>
      <c r="M45" s="28"/>
    </row>
    <row r="48" ht="45.75" customHeight="1">
      <c r="D48" s="8"/>
    </row>
  </sheetData>
  <sheetProtection/>
  <mergeCells count="21">
    <mergeCell ref="E10:L10"/>
    <mergeCell ref="I11:I12"/>
    <mergeCell ref="L11:L12"/>
    <mergeCell ref="E5:L5"/>
    <mergeCell ref="E8:L8"/>
    <mergeCell ref="M8:N8"/>
    <mergeCell ref="M9:N9"/>
    <mergeCell ref="M10:M12"/>
    <mergeCell ref="N10:N12"/>
    <mergeCell ref="J11:J12"/>
    <mergeCell ref="E9:L9"/>
    <mergeCell ref="E11:E12"/>
    <mergeCell ref="O8:O12"/>
    <mergeCell ref="A8:A12"/>
    <mergeCell ref="B8:B12"/>
    <mergeCell ref="C8:C12"/>
    <mergeCell ref="D8:D12"/>
    <mergeCell ref="K11:K12"/>
    <mergeCell ref="F11:F12"/>
    <mergeCell ref="H11:H12"/>
    <mergeCell ref="G11:G12"/>
  </mergeCells>
  <printOptions/>
  <pageMargins left="1.1811023622047245" right="0.5905511811023623" top="0.5905511811023623" bottom="0.5905511811023623" header="0.2362204724409449" footer="0.15748031496062992"/>
  <pageSetup fitToHeight="3" fitToWidth="3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2010-07-08T13:46:34Z</cp:lastPrinted>
  <dcterms:created xsi:type="dcterms:W3CDTF">2002-07-17T16:01:55Z</dcterms:created>
  <dcterms:modified xsi:type="dcterms:W3CDTF">2017-06-21T12:31:31Z</dcterms:modified>
  <cp:category/>
  <cp:version/>
  <cp:contentType/>
  <cp:contentStatus/>
</cp:coreProperties>
</file>