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2120" windowHeight="8370" tabRatio="601" activeTab="1"/>
  </bookViews>
  <sheets>
    <sheet name="Додаток 5" sheetId="1" r:id="rId1"/>
    <sheet name="Додаток 6" sheetId="2" r:id="rId2"/>
  </sheets>
  <definedNames>
    <definedName name="_xlnm.Print_Area" localSheetId="0">'Додаток 5'!$A$1:$N$58</definedName>
  </definedNames>
  <calcPr fullCalcOnLoad="1"/>
</workbook>
</file>

<file path=xl/sharedStrings.xml><?xml version="1.0" encoding="utf-8"?>
<sst xmlns="http://schemas.openxmlformats.org/spreadsheetml/2006/main" count="176" uniqueCount="117">
  <si>
    <t>Місце впровадження ЕЗЗ</t>
  </si>
  <si>
    <t>Економія паливно-енергетичних ресурсів</t>
  </si>
  <si>
    <t>у тому числі:</t>
  </si>
  <si>
    <t>код джерела фінансування</t>
  </si>
  <si>
    <t>А</t>
  </si>
  <si>
    <t>Б</t>
  </si>
  <si>
    <t>В</t>
  </si>
  <si>
    <t>Разом</t>
  </si>
  <si>
    <t>Найменування енергозберігаючих заходів (ЕЗЗ)</t>
  </si>
  <si>
    <t>Дубровицький район</t>
  </si>
  <si>
    <t>Костопільський район</t>
  </si>
  <si>
    <t>Млинівський район</t>
  </si>
  <si>
    <t>Вартість розроблення і впровадження ЕЗЗ та джерела фінансування</t>
  </si>
  <si>
    <t xml:space="preserve">Примітка: </t>
  </si>
  <si>
    <t>Здолбунівський район</t>
  </si>
  <si>
    <t>Технічне переоснащення системи теплопостачання виробничої бази КП "Здолбунівводоканал" з використанням альтернативних джерел енергії</t>
  </si>
  <si>
    <t>Переведення котельні з використання природного газу на тверде паливо в загальноосвітній школі І-ІІІ ступенів с. Малі Дорогостаї Млинівського району</t>
  </si>
  <si>
    <t>Переведення котельні з використання природного газу на тверде паливо в загальноосвітній школі І-ІІІ ступенів с. Береги Млинівського району</t>
  </si>
  <si>
    <t>Рівненський район</t>
  </si>
  <si>
    <t>Рокитнівський район</t>
  </si>
  <si>
    <t xml:space="preserve">Проведення модернізації котельні ЗОШ с. Більськ Рокитнівського району Рівненської області із заміною котлів на ті, що працюють на альтернативному виді палива (біомаса) </t>
  </si>
  <si>
    <t xml:space="preserve">Проведення модернізації котельні дільничної лікарні с. Карпилівка Рокитнівського району Рівненської області із заміною котлів на ті, що працюють на альтернативному виді палива (біомаса) </t>
  </si>
  <si>
    <t>Блажівська ЗОШ                                           І-ІІІ ступенів Рокитнівського району</t>
  </si>
  <si>
    <t>Кам'янська ЗОШ                                             І-ІІІ ступенів Рокитнівського району</t>
  </si>
  <si>
    <t>Залавська ЗОШ                                   І-ІІІ ступенів Рокитнівського району</t>
  </si>
  <si>
    <t>Карпилівська дільнична лікарня Рокитнівського району</t>
  </si>
  <si>
    <t>Більська ЗОШ                                     І-ІІІ ступенів Рокитнівського району</t>
  </si>
  <si>
    <t>Володимирецький район</t>
  </si>
  <si>
    <t>КП "Теплосервіс", Дубровицький район</t>
  </si>
  <si>
    <t>Електротеплоакумуляційне опалення ФАПу с. Дубівка (реконструкція)</t>
  </si>
  <si>
    <t>Встановлення твердопаливного котла в котельні, с. Зоря</t>
  </si>
  <si>
    <t xml:space="preserve">Проведення модернізації котельні ЗОШ  с. Масевичі  Рокитнівського району Рівненської області із заміною котлів на ті, що працюють на альтернативному виді палива (біомаса) </t>
  </si>
  <si>
    <t xml:space="preserve">Проведення модернізації котельні ЗОШ с. Блажове  Рокитнівського району Рівненської області із заміною котлів на ті, що працюють на альтернативному виді палива (біомаса) </t>
  </si>
  <si>
    <t>НВК "ЗОШ І-ІІІ ст."                                 с. Балаховичі Володимирецького району</t>
  </si>
  <si>
    <t>ФАП с. Дубівка Володимирецького району</t>
  </si>
  <si>
    <t>Костопільський район,                       с. Деражне, котельня Деражненського НВК</t>
  </si>
  <si>
    <t>тис.               гривень</t>
  </si>
  <si>
    <t xml:space="preserve">до Програми </t>
  </si>
  <si>
    <t>"Додаток 5</t>
  </si>
  <si>
    <t>1 - державний бюджет, 2 - місцевий бюджет, 3 - кошти підприємств, 4 - інші джерела (інвестиції, кредити тощо)."</t>
  </si>
  <si>
    <t>Зміни до обласної програми енергоефективності на 2011 - 2015 роки</t>
  </si>
  <si>
    <t xml:space="preserve">Проведення модернізації котельні ЗОШ  с. Залав'я  Рокитнівського району Рівненської області із заміною котлів на ті, що працюють на альтернативному виді палива (біомаса) </t>
  </si>
  <si>
    <t xml:space="preserve">Проведення модернізації котельні ЗОШ   с. Кам'яне  Рокитнівського району Рівненської області із заміною котлів на ті, що працюють на альтернативному виді палива (біомаса) </t>
  </si>
  <si>
    <t>Переведення котельні Деражненського НВК з використання природного газу на  альтернативні види палива (відходи деревообробної галузі)</t>
  </si>
  <si>
    <t xml:space="preserve">              2.  Доповнити  Програму додатками 5, 6 такого змісту:</t>
  </si>
  <si>
    <t xml:space="preserve">№ </t>
  </si>
  <si>
    <t>Електротеплоакумуляційне опалення культурно-дозвіллєвого комплексу с. Каноничі  (реконструкція)</t>
  </si>
  <si>
    <t>Котельня с. Висоцьк, вул. Містечкова, 2в, Дубровицький район, Рівненська область. Реконструкція з встановленням твердопаливних котлів</t>
  </si>
  <si>
    <t xml:space="preserve"> Встановлення твердопаливного котла в котельні, смт Оржів</t>
  </si>
  <si>
    <t>Реконструкція котельні з встановленням електродних електрокотлів потужністю 0,6 МВт з акумуляцією тепла та зонним обліком за адресою: с. Велика Омеляна, вул. Шевченка, 74, Рівненський район, Рівненська область</t>
  </si>
  <si>
    <t xml:space="preserve">Проведення модернізації котельні ЗОШ № 2                                                            с. Томашгород  Рокитнівського району Рівненської області із заміною котлів на ті, що працюють на альтернативному виді палива (біомаса) </t>
  </si>
  <si>
    <r>
      <t xml:space="preserve">разом зеко-номлено,      </t>
    </r>
    <r>
      <rPr>
        <b/>
        <i/>
        <sz val="12"/>
        <rFont val="Times New Roman"/>
        <family val="1"/>
      </rPr>
      <t xml:space="preserve"> тис. т у.п.</t>
    </r>
  </si>
  <si>
    <r>
      <t xml:space="preserve">вартість зекономлених ПЕР,          </t>
    </r>
    <r>
      <rPr>
        <b/>
        <i/>
        <sz val="12"/>
        <rFont val="Times New Roman"/>
        <family val="1"/>
      </rPr>
      <t>тис. гривень</t>
    </r>
  </si>
  <si>
    <r>
      <t xml:space="preserve">природний газ, </t>
    </r>
    <r>
      <rPr>
        <b/>
        <i/>
        <sz val="12"/>
        <rFont val="Times New Roman"/>
        <family val="1"/>
      </rPr>
      <t>млн. куб. метрів</t>
    </r>
  </si>
  <si>
    <r>
      <t xml:space="preserve">нафтопродукти,          </t>
    </r>
    <r>
      <rPr>
        <b/>
        <i/>
        <sz val="12"/>
        <rFont val="Times New Roman"/>
        <family val="1"/>
      </rPr>
      <t xml:space="preserve"> тис. тонн</t>
    </r>
  </si>
  <si>
    <r>
      <t xml:space="preserve">вугілля,             </t>
    </r>
    <r>
      <rPr>
        <b/>
        <i/>
        <sz val="12"/>
        <rFont val="Times New Roman"/>
        <family val="1"/>
      </rPr>
      <t xml:space="preserve"> тис. тонн</t>
    </r>
  </si>
  <si>
    <r>
      <t xml:space="preserve">електроенергія,           </t>
    </r>
    <r>
      <rPr>
        <b/>
        <i/>
        <sz val="12"/>
        <rFont val="Times New Roman"/>
        <family val="1"/>
      </rPr>
      <t xml:space="preserve"> млн. кВт</t>
    </r>
    <r>
      <rPr>
        <b/>
        <i/>
        <sz val="12"/>
        <rFont val="Times New Roman"/>
        <family val="1"/>
      </rPr>
      <t>*</t>
    </r>
    <r>
      <rPr>
        <b/>
        <i/>
        <sz val="12"/>
        <rFont val="Times New Roman"/>
        <family val="1"/>
      </rPr>
      <t>г</t>
    </r>
  </si>
  <si>
    <r>
      <t xml:space="preserve">теплоенергія,     </t>
    </r>
    <r>
      <rPr>
        <b/>
        <i/>
        <sz val="12"/>
        <rFont val="Times New Roman"/>
        <family val="1"/>
      </rPr>
      <t>тис. Гкал</t>
    </r>
  </si>
  <si>
    <r>
      <t xml:space="preserve">інші види палива,        </t>
    </r>
    <r>
      <rPr>
        <b/>
        <i/>
        <sz val="12"/>
        <rFont val="Times New Roman"/>
        <family val="1"/>
      </rPr>
      <t xml:space="preserve">   тис. т у.п.</t>
    </r>
  </si>
  <si>
    <t>Електротеплоакумуляційне опалення Балаховицького НВК            "ЗОШ І-ІІІ ст." (реконструкція)</t>
  </si>
  <si>
    <t>Культурно-дозвіллєвий комплекс                         с. Каноничі Володимирецького району</t>
  </si>
  <si>
    <t>КП "Здолбунівводо-канал"</t>
  </si>
  <si>
    <t>Загальноосвітня школа І-ІІІ ступенів, с. Малі Дорогостаї Млинівського району</t>
  </si>
  <si>
    <t>Загальноосвітня школа І-ІІІ ступенів, с. Береги Млинівського району</t>
  </si>
  <si>
    <t>КП "Рівнерайкомун-енергія"</t>
  </si>
  <si>
    <t>Томашгородська ЗОШ № 2 І-ІІІ ступенів Рокитнівського району</t>
  </si>
  <si>
    <t>Масевицька ЗОШ         І-ІІІ ступенів Рокитнівського району</t>
  </si>
  <si>
    <t>Затверджено</t>
  </si>
  <si>
    <t>Рішення Рівненської обласної ради</t>
  </si>
  <si>
    <r>
      <t xml:space="preserve">Перелік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додаткових енергозберігаючих заходів по Рівненській області на 2013 рік (на виконання постанови Кабінету Міністрів України від 01.03.2010 № 243 зі змінами)</t>
    </r>
  </si>
  <si>
    <t xml:space="preserve">    1. У додатках 2, 3 до Програми енергозберігаючі заходи та проекти, реалізація яких передбачена у 2011 - 2012 роках, вважати заходами та проектами 2013 року.</t>
  </si>
  <si>
    <t>від 25.10.2013 №1009</t>
  </si>
  <si>
    <t xml:space="preserve">Схвалено </t>
  </si>
  <si>
    <t>Розпорядження голови Рівненської</t>
  </si>
  <si>
    <t xml:space="preserve">облдержадміністрації </t>
  </si>
  <si>
    <t>від 27.09.2013 №516</t>
  </si>
  <si>
    <t>"Додаток  6</t>
  </si>
  <si>
    <r>
      <t xml:space="preserve">Перелік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додаткових проектів на 2013 рік на виконання постанови Кабінету Міністрів України від 01.03.2010 № 243 зі змінами</t>
    </r>
  </si>
  <si>
    <t>Назва проекту**</t>
  </si>
  <si>
    <t xml:space="preserve">Наявність проектно-кошторисної документації та повна назва її розробника </t>
  </si>
  <si>
    <r>
      <t xml:space="preserve">Висновок державної експертизи з енерго-збереження                                              </t>
    </r>
    <r>
      <rPr>
        <i/>
        <sz val="12"/>
        <rFont val="Times New Roman"/>
        <family val="1"/>
      </rPr>
      <t>(№ ____ від____)</t>
    </r>
  </si>
  <si>
    <r>
      <t>Термін реалізації проекту,</t>
    </r>
    <r>
      <rPr>
        <i/>
        <sz val="12"/>
        <rFont val="Times New Roman"/>
        <family val="1"/>
      </rPr>
      <t xml:space="preserve"> рік</t>
    </r>
  </si>
  <si>
    <r>
      <t>Термін окупності проекту,</t>
    </r>
    <r>
      <rPr>
        <i/>
        <sz val="12"/>
        <rFont val="Times New Roman"/>
        <family val="1"/>
      </rPr>
      <t xml:space="preserve"> років</t>
    </r>
  </si>
  <si>
    <r>
      <t xml:space="preserve">Економічний ефект,                                                                                              </t>
    </r>
    <r>
      <rPr>
        <i/>
        <sz val="12"/>
        <rFont val="Times New Roman"/>
        <family val="1"/>
      </rPr>
      <t>(тис. грн.)/              рік</t>
    </r>
  </si>
  <si>
    <r>
      <t xml:space="preserve">Обсяг фінансуван           ня *,                </t>
    </r>
    <r>
      <rPr>
        <i/>
        <sz val="12"/>
        <rFont val="Times New Roman"/>
        <family val="1"/>
      </rPr>
      <t>тис. грн.</t>
    </r>
    <r>
      <rPr>
        <sz val="12"/>
        <rFont val="Times New Roman"/>
        <family val="1"/>
      </rPr>
      <t xml:space="preserve">                                                            </t>
    </r>
  </si>
  <si>
    <t>Виготовляється</t>
  </si>
  <si>
    <t>-</t>
  </si>
  <si>
    <t>2013-2014</t>
  </si>
  <si>
    <t>Електротеплоакумуляційне опалення Балаховицького НВК "ЗОШ І-ІІІ ст." (реконструкція)</t>
  </si>
  <si>
    <t>Електротеплоакумуляційне опалення ФАПу                                      с. Дубівка (реконструкція)</t>
  </si>
  <si>
    <t>Розроблено РП, ТЕО,                                              ТзОВ "ЕнергоЕкоКонсалтинг"</t>
  </si>
  <si>
    <t xml:space="preserve"> -</t>
  </si>
  <si>
    <t>Технічне переоснащення системи теплопостачання виробничої бази                                    КП "Здолбунівводоканал" з використанням альтернативних джерел енергії</t>
  </si>
  <si>
    <t>ПП "Приватна фірма "ПромЕко"</t>
  </si>
  <si>
    <t>Переведення котельні Деражненського НВК з використання природного газу на альтернативні види палива (відходи деревообробної галузі)</t>
  </si>
  <si>
    <t>Відсутня</t>
  </si>
  <si>
    <t>Розроблено</t>
  </si>
  <si>
    <t>Встановлення твердопаливного котла в котельні, смт Оржів</t>
  </si>
  <si>
    <t xml:space="preserve">Проведення модернізації котельні ЗОШ                                                                с. Томашгород Рокитнівського району Рівненської області із заміною котлів на ті, що працюють на альтернативному виді палива (біомаса) </t>
  </si>
  <si>
    <t>Розроблено ТЕО та РП, дочірнє підприємство "БТС-ІНЖИНІРИНГ" ТзОВ "БІОТЕХ-СОЮЗ", м. Рівне</t>
  </si>
  <si>
    <t>№ 11В1510244021-016 від 08.08.2011</t>
  </si>
  <si>
    <t xml:space="preserve">Проведення модернізації котельні ЗОШ                               с. Масевичі Рокитнівського району Рівненської області із заміною котлів на ті, що працюють на альтернативному виді палива (біомаса) </t>
  </si>
  <si>
    <t>№ 11В1510244021-017 від 08.08.2011</t>
  </si>
  <si>
    <t xml:space="preserve">Проведення модернізації котельні ЗОШ                                      с. Блажове Рокитнівського району Рівненської області із заміною котлів на ті, що працюють на альтернативному виді палива (біомаса) </t>
  </si>
  <si>
    <t>№ 11В1510244021-018 від 08.08.2011</t>
  </si>
  <si>
    <t xml:space="preserve">Проведення модернізації котельні ЗОШ                                                  с. Кам'яне Рокитнівського району Рівненської області із заміною котлів на ті, що працюють на альтернативному виді палива (біомаса) </t>
  </si>
  <si>
    <t>№ 11В1510244021-019 від 08.08.2011</t>
  </si>
  <si>
    <t xml:space="preserve">Проведення модернізації котельні ЗОШ                                            с. Залав'я  Рокитнівського району Рівненської області із заміною котлів на ті, що працюють на альтернативному виді палива (біомаса) </t>
  </si>
  <si>
    <t>№ 11В1510244021-020 від 08.08.2011</t>
  </si>
  <si>
    <t xml:space="preserve">Проведення модернізації котельні ЗОШ                                        с. Більськ Рокитнівського району Рівненської області із заміною котлів на ті, що працюють на альтернативному виді палива (біомаса) </t>
  </si>
  <si>
    <t>№ 11В1510244021-021 від 08.08.2011</t>
  </si>
  <si>
    <t>№ 11В1510244021-022 від 08.08.2011</t>
  </si>
  <si>
    <t>Всього</t>
  </si>
  <si>
    <t xml:space="preserve"> </t>
  </si>
  <si>
    <r>
      <t>Примітка:</t>
    </r>
    <r>
      <rPr>
        <sz val="11.5"/>
        <rFont val="Times New Roman"/>
        <family val="1"/>
      </rPr>
      <t xml:space="preserve"> * - сума без врахування виготовлення ПКД (РП), ТЕО і отримання висновку державної експертизи з енергозбереження.        </t>
    </r>
  </si>
  <si>
    <t xml:space="preserve">ПКД - проектно-кошторисна документація , РП - робочий проект , ТЕО - техніко-економічне обґрунтування. </t>
  </si>
  <si>
    <r>
      <t xml:space="preserve">        ** - </t>
    </r>
    <r>
      <rPr>
        <sz val="11.5"/>
        <rFont val="Times New Roman"/>
        <family val="1"/>
      </rPr>
      <t>проекти на виконання заходів: 2.2. "Впровадження когенераційних технологій у комунальній енергетиці"; 2.3. "Впровадження технологій, що передбачають використання теплових насосів, електричного теплоакумуляційного обігріву та гарячого водопостачання на підприємствах комунальної форми власності та в бюджетних установах"; 3.6 "Проведення модернізації об'єктів комунального господарства, у т.ч. переведення котелень, що обслуговують об'єкти соціальної сфери, на використання відновлюваних джерел"."</t>
    </r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</si>
</sst>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0.000"/>
    <numFmt numFmtId="182" formatCode="_-* #,##0.000\ _г_р_н_._-;\-* #,##0.000\ _г_р_н_._-;_-* &quot;-&quot;??\ _г_р_н_._-;_-@_-"/>
    <numFmt numFmtId="183" formatCode="0.0000"/>
    <numFmt numFmtId="184" formatCode="0.00000"/>
    <numFmt numFmtId="185" formatCode="0.000000"/>
    <numFmt numFmtId="186" formatCode="0.0E+00"/>
    <numFmt numFmtId="187" formatCode="0.000E+00"/>
    <numFmt numFmtId="188" formatCode="0.0000E+00"/>
    <numFmt numFmtId="189" formatCode="0E+00"/>
    <numFmt numFmtId="190" formatCode="0.00000E+00"/>
    <numFmt numFmtId="191" formatCode="0.000000E+00"/>
    <numFmt numFmtId="192" formatCode="0.0000000E+00"/>
    <numFmt numFmtId="193" formatCode="0.00000000E+00"/>
    <numFmt numFmtId="194" formatCode="0.000000000E+00"/>
    <numFmt numFmtId="195" formatCode="_-* #,##0.0000\ _г_р_н_._-;\-* #,##0.0000\ _г_р_н_._-;_-* &quot;-&quot;??\ _г_р_н_._-;_-@_-"/>
    <numFmt numFmtId="196" formatCode="_-* #,##0.0\ _г_р_н_._-;\-* #,##0.0\ _г_р_н_._-;_-* &quot;-&quot;??\ _г_р_н_._-;_-@_-"/>
    <numFmt numFmtId="197" formatCode="_-* #,##0\ _г_р_н_._-;\-* #,##0\ _г_р_н_._-;_-* &quot;-&quot;??\ _г_р_н_._-;_-@_-"/>
    <numFmt numFmtId="198" formatCode="_-* #,##0.00000\ _г_р_н_._-;\-* #,##0.00000\ _г_р_н_._-;_-* &quot;-&quot;??\ _г_р_н_._-;_-@_-"/>
    <numFmt numFmtId="199" formatCode="0.0000000000E+00"/>
    <numFmt numFmtId="200" formatCode="0.00000000000E+00"/>
    <numFmt numFmtId="201" formatCode="0.000000000000E+00"/>
    <numFmt numFmtId="202" formatCode="0.0000000000000E+00"/>
    <numFmt numFmtId="203" formatCode="0.00000000000000E+00"/>
    <numFmt numFmtId="204" formatCode="0.000000000000000E+00"/>
    <numFmt numFmtId="205" formatCode="0.0000000000000000E+00"/>
    <numFmt numFmtId="206" formatCode="0.00000000000000000E+00"/>
    <numFmt numFmtId="207" formatCode="0.000000000000000000E+00"/>
    <numFmt numFmtId="208" formatCode="0.0000000000000000000E+00"/>
    <numFmt numFmtId="209" formatCode="0.00000000000000000000E+00"/>
    <numFmt numFmtId="210" formatCode="0.000000000000000000000E+00"/>
    <numFmt numFmtId="211" formatCode="0.0000000"/>
    <numFmt numFmtId="212" formatCode="#,##0.00\ _г_р_н_."/>
    <numFmt numFmtId="213" formatCode="#,##0.000\ _г_р_н_."/>
    <numFmt numFmtId="214" formatCode="#,##0.0000\ _г_р_н_."/>
    <numFmt numFmtId="215" formatCode="#,##0.00000\ _г_р_н_."/>
    <numFmt numFmtId="216" formatCode="#,##0.0\ _г_р_н_."/>
    <numFmt numFmtId="217" formatCode="#,##0\ _г_р_н_."/>
    <numFmt numFmtId="218" formatCode="[$-422]d\ mmmm\ yyyy&quot; р.&quot;"/>
    <numFmt numFmtId="219" formatCode="0.00000000"/>
    <numFmt numFmtId="220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4" borderId="0" xfId="0" applyFill="1" applyAlignment="1">
      <alignment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1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/>
    </xf>
    <xf numFmtId="180" fontId="12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81" fontId="12" fillId="0" borderId="11" xfId="0" applyNumberFormat="1" applyFont="1" applyFill="1" applyBorder="1" applyAlignment="1">
      <alignment horizontal="center" vertical="center" wrapText="1"/>
    </xf>
    <xf numFmtId="181" fontId="12" fillId="0" borderId="19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83" fontId="12" fillId="0" borderId="11" xfId="0" applyNumberFormat="1" applyFont="1" applyFill="1" applyBorder="1" applyAlignment="1">
      <alignment horizontal="center" vertical="center" wrapText="1"/>
    </xf>
    <xf numFmtId="180" fontId="12" fillId="0" borderId="22" xfId="0" applyNumberFormat="1" applyFont="1" applyFill="1" applyBorder="1" applyAlignment="1">
      <alignment horizontal="center" vertical="center" wrapText="1"/>
    </xf>
    <xf numFmtId="181" fontId="12" fillId="0" borderId="11" xfId="0" applyNumberFormat="1" applyFont="1" applyBorder="1" applyAlignment="1">
      <alignment horizontal="center" vertical="center"/>
    </xf>
    <xf numFmtId="181" fontId="12" fillId="24" borderId="11" xfId="0" applyNumberFormat="1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183" fontId="12" fillId="24" borderId="11" xfId="0" applyNumberFormat="1" applyFont="1" applyFill="1" applyBorder="1" applyAlignment="1">
      <alignment horizontal="center" vertical="center" wrapText="1"/>
    </xf>
    <xf numFmtId="183" fontId="12" fillId="24" borderId="19" xfId="0" applyNumberFormat="1" applyFont="1" applyFill="1" applyBorder="1" applyAlignment="1">
      <alignment horizontal="center" vertical="center" wrapText="1"/>
    </xf>
    <xf numFmtId="181" fontId="12" fillId="0" borderId="13" xfId="0" applyNumberFormat="1" applyFont="1" applyBorder="1" applyAlignment="1">
      <alignment horizontal="center" vertical="center"/>
    </xf>
    <xf numFmtId="181" fontId="12" fillId="24" borderId="13" xfId="0" applyNumberFormat="1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183" fontId="12" fillId="24" borderId="13" xfId="0" applyNumberFormat="1" applyFont="1" applyFill="1" applyBorder="1" applyAlignment="1">
      <alignment horizontal="center" vertical="center" wrapText="1"/>
    </xf>
    <xf numFmtId="183" fontId="12" fillId="24" borderId="23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81" fontId="12" fillId="0" borderId="14" xfId="0" applyNumberFormat="1" applyFont="1" applyBorder="1" applyAlignment="1">
      <alignment horizontal="center" vertical="center"/>
    </xf>
    <xf numFmtId="181" fontId="12" fillId="24" borderId="14" xfId="0" applyNumberFormat="1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183" fontId="12" fillId="24" borderId="14" xfId="0" applyNumberFormat="1" applyFont="1" applyFill="1" applyBorder="1" applyAlignment="1">
      <alignment horizontal="center" vertical="center" wrapText="1"/>
    </xf>
    <xf numFmtId="183" fontId="12" fillId="24" borderId="25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181" fontId="12" fillId="24" borderId="19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181" fontId="12" fillId="0" borderId="12" xfId="0" applyNumberFormat="1" applyFont="1" applyBorder="1" applyAlignment="1">
      <alignment horizontal="center" vertical="center"/>
    </xf>
    <xf numFmtId="181" fontId="12" fillId="24" borderId="12" xfId="0" applyNumberFormat="1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181" fontId="12" fillId="24" borderId="26" xfId="0" applyNumberFormat="1" applyFont="1" applyFill="1" applyBorder="1" applyAlignment="1">
      <alignment horizontal="center" vertical="center" wrapText="1"/>
    </xf>
    <xf numFmtId="180" fontId="12" fillId="0" borderId="12" xfId="0" applyNumberFormat="1" applyFont="1" applyFill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horizontal="center" vertical="center" wrapText="1"/>
    </xf>
    <xf numFmtId="181" fontId="12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180" fontId="12" fillId="0" borderId="12" xfId="0" applyNumberFormat="1" applyFont="1" applyFill="1" applyBorder="1" applyAlignment="1">
      <alignment horizontal="center" vertical="center" wrapText="1"/>
    </xf>
    <xf numFmtId="180" fontId="12" fillId="0" borderId="27" xfId="0" applyNumberFormat="1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top" wrapText="1"/>
    </xf>
    <xf numFmtId="0" fontId="35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2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11" fillId="0" borderId="14" xfId="0" applyNumberFormat="1" applyFont="1" applyFill="1" applyBorder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181" fontId="11" fillId="0" borderId="45" xfId="0" applyNumberFormat="1" applyFont="1" applyFill="1" applyBorder="1" applyAlignment="1">
      <alignment horizontal="center" vertical="center"/>
    </xf>
    <xf numFmtId="181" fontId="11" fillId="0" borderId="38" xfId="0" applyNumberFormat="1" applyFont="1" applyFill="1" applyBorder="1" applyAlignment="1">
      <alignment horizontal="center" vertical="center"/>
    </xf>
    <xf numFmtId="181" fontId="11" fillId="0" borderId="46" xfId="0" applyNumberFormat="1" applyFont="1" applyFill="1" applyBorder="1" applyAlignment="1">
      <alignment horizontal="center" vertical="center"/>
    </xf>
    <xf numFmtId="181" fontId="11" fillId="0" borderId="47" xfId="0" applyNumberFormat="1" applyFont="1" applyFill="1" applyBorder="1" applyAlignment="1">
      <alignment horizontal="center" vertical="center"/>
    </xf>
    <xf numFmtId="180" fontId="11" fillId="0" borderId="45" xfId="0" applyNumberFormat="1" applyFont="1" applyFill="1" applyBorder="1" applyAlignment="1">
      <alignment horizontal="center" vertical="center"/>
    </xf>
    <xf numFmtId="180" fontId="11" fillId="0" borderId="38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220" fontId="12" fillId="0" borderId="19" xfId="0" applyNumberFormat="1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180" fontId="12" fillId="0" borderId="19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81" fontId="12" fillId="0" borderId="19" xfId="0" applyNumberFormat="1" applyFont="1" applyBorder="1" applyAlignment="1">
      <alignment horizontal="center" vertical="center" wrapText="1"/>
    </xf>
    <xf numFmtId="181" fontId="12" fillId="0" borderId="23" xfId="0" applyNumberFormat="1" applyFont="1" applyBorder="1" applyAlignment="1">
      <alignment horizontal="center" vertical="center" wrapText="1"/>
    </xf>
    <xf numFmtId="181" fontId="12" fillId="0" borderId="46" xfId="0" applyNumberFormat="1" applyFont="1" applyBorder="1" applyAlignment="1">
      <alignment horizontal="center" vertical="center" wrapText="1"/>
    </xf>
    <xf numFmtId="181" fontId="12" fillId="0" borderId="26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180" fontId="33" fillId="0" borderId="57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180" fontId="12" fillId="0" borderId="0" xfId="0" applyNumberFormat="1" applyFont="1" applyBorder="1" applyAlignment="1">
      <alignment horizontal="center" vertical="center" wrapText="1"/>
    </xf>
    <xf numFmtId="0" fontId="12" fillId="24" borderId="11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67818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5" name="Line 5"/>
        <xdr:cNvSpPr>
          <a:spLocks/>
        </xdr:cNvSpPr>
      </xdr:nvSpPr>
      <xdr:spPr>
        <a:xfrm>
          <a:off x="7448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2381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7" name="Line 7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67818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9" name="Line 9"/>
        <xdr:cNvSpPr>
          <a:spLocks/>
        </xdr:cNvSpPr>
      </xdr:nvSpPr>
      <xdr:spPr>
        <a:xfrm>
          <a:off x="7448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9525</xdr:colOff>
      <xdr:row>51</xdr:row>
      <xdr:rowOff>0</xdr:rowOff>
    </xdr:to>
    <xdr:sp>
      <xdr:nvSpPr>
        <xdr:cNvPr id="10" name="Line 10"/>
        <xdr:cNvSpPr>
          <a:spLocks/>
        </xdr:cNvSpPr>
      </xdr:nvSpPr>
      <xdr:spPr>
        <a:xfrm>
          <a:off x="238125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9525</xdr:colOff>
      <xdr:row>51</xdr:row>
      <xdr:rowOff>0</xdr:rowOff>
    </xdr:to>
    <xdr:sp>
      <xdr:nvSpPr>
        <xdr:cNvPr id="11" name="Line 11"/>
        <xdr:cNvSpPr>
          <a:spLocks/>
        </xdr:cNvSpPr>
      </xdr:nvSpPr>
      <xdr:spPr>
        <a:xfrm>
          <a:off x="238125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9525</xdr:colOff>
      <xdr:row>51</xdr:row>
      <xdr:rowOff>0</xdr:rowOff>
    </xdr:to>
    <xdr:sp>
      <xdr:nvSpPr>
        <xdr:cNvPr id="12" name="Line 12"/>
        <xdr:cNvSpPr>
          <a:spLocks/>
        </xdr:cNvSpPr>
      </xdr:nvSpPr>
      <xdr:spPr>
        <a:xfrm>
          <a:off x="238125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3" name="Line 13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14" name="Line 14"/>
        <xdr:cNvSpPr>
          <a:spLocks/>
        </xdr:cNvSpPr>
      </xdr:nvSpPr>
      <xdr:spPr>
        <a:xfrm>
          <a:off x="100203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51</xdr:row>
      <xdr:rowOff>0</xdr:rowOff>
    </xdr:from>
    <xdr:to>
      <xdr:col>9</xdr:col>
      <xdr:colOff>9525</xdr:colOff>
      <xdr:row>51</xdr:row>
      <xdr:rowOff>0</xdr:rowOff>
    </xdr:to>
    <xdr:sp>
      <xdr:nvSpPr>
        <xdr:cNvPr id="15" name="Line 15"/>
        <xdr:cNvSpPr>
          <a:spLocks/>
        </xdr:cNvSpPr>
      </xdr:nvSpPr>
      <xdr:spPr>
        <a:xfrm>
          <a:off x="106394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6" name="Line 16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18205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19" name="Line 19"/>
        <xdr:cNvSpPr>
          <a:spLocks/>
        </xdr:cNvSpPr>
      </xdr:nvSpPr>
      <xdr:spPr>
        <a:xfrm>
          <a:off x="129540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20" name="Line 20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21" name="Line 21"/>
        <xdr:cNvSpPr>
          <a:spLocks/>
        </xdr:cNvSpPr>
      </xdr:nvSpPr>
      <xdr:spPr>
        <a:xfrm>
          <a:off x="100203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51</xdr:row>
      <xdr:rowOff>0</xdr:rowOff>
    </xdr:from>
    <xdr:to>
      <xdr:col>9</xdr:col>
      <xdr:colOff>9525</xdr:colOff>
      <xdr:row>51</xdr:row>
      <xdr:rowOff>0</xdr:rowOff>
    </xdr:to>
    <xdr:sp>
      <xdr:nvSpPr>
        <xdr:cNvPr id="22" name="Line 22"/>
        <xdr:cNvSpPr>
          <a:spLocks/>
        </xdr:cNvSpPr>
      </xdr:nvSpPr>
      <xdr:spPr>
        <a:xfrm>
          <a:off x="106394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3" name="Line 23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118205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6" name="Line 26"/>
        <xdr:cNvSpPr>
          <a:spLocks/>
        </xdr:cNvSpPr>
      </xdr:nvSpPr>
      <xdr:spPr>
        <a:xfrm>
          <a:off x="129540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7" name="Line 27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8" name="Line 28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9525</xdr:colOff>
      <xdr:row>51</xdr:row>
      <xdr:rowOff>0</xdr:rowOff>
    </xdr:to>
    <xdr:sp>
      <xdr:nvSpPr>
        <xdr:cNvPr id="29" name="Line 29"/>
        <xdr:cNvSpPr>
          <a:spLocks/>
        </xdr:cNvSpPr>
      </xdr:nvSpPr>
      <xdr:spPr>
        <a:xfrm>
          <a:off x="238125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9525</xdr:colOff>
      <xdr:row>51</xdr:row>
      <xdr:rowOff>0</xdr:rowOff>
    </xdr:to>
    <xdr:sp>
      <xdr:nvSpPr>
        <xdr:cNvPr id="30" name="Line 30"/>
        <xdr:cNvSpPr>
          <a:spLocks/>
        </xdr:cNvSpPr>
      </xdr:nvSpPr>
      <xdr:spPr>
        <a:xfrm>
          <a:off x="238125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1" name="Line 31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2" name="Line 32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3" name="Line 33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4" name="Line 35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5" name="Line 36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6" name="Line 37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7" name="Line 38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51</xdr:row>
      <xdr:rowOff>0</xdr:rowOff>
    </xdr:from>
    <xdr:to>
      <xdr:col>0</xdr:col>
      <xdr:colOff>238125</xdr:colOff>
      <xdr:row>51</xdr:row>
      <xdr:rowOff>0</xdr:rowOff>
    </xdr:to>
    <xdr:sp>
      <xdr:nvSpPr>
        <xdr:cNvPr id="38" name="Line 43"/>
        <xdr:cNvSpPr>
          <a:spLocks/>
        </xdr:cNvSpPr>
      </xdr:nvSpPr>
      <xdr:spPr>
        <a:xfrm>
          <a:off x="2381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9" name="Line 44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0" name="Line 45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41" name="Line 46"/>
        <xdr:cNvSpPr>
          <a:spLocks/>
        </xdr:cNvSpPr>
      </xdr:nvSpPr>
      <xdr:spPr>
        <a:xfrm flipH="1">
          <a:off x="10020300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2" name="Line 47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3" name="Line 48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44" name="Line 49"/>
        <xdr:cNvSpPr>
          <a:spLocks/>
        </xdr:cNvSpPr>
      </xdr:nvSpPr>
      <xdr:spPr>
        <a:xfrm flipH="1">
          <a:off x="11820525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45" name="Line 50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46" name="Line 51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7" name="Line 52"/>
        <xdr:cNvSpPr>
          <a:spLocks/>
        </xdr:cNvSpPr>
      </xdr:nvSpPr>
      <xdr:spPr>
        <a:xfrm>
          <a:off x="67818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48" name="Line 53"/>
        <xdr:cNvSpPr>
          <a:spLocks/>
        </xdr:cNvSpPr>
      </xdr:nvSpPr>
      <xdr:spPr>
        <a:xfrm>
          <a:off x="7448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9" name="Line 54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0" name="Line 55"/>
        <xdr:cNvSpPr>
          <a:spLocks/>
        </xdr:cNvSpPr>
      </xdr:nvSpPr>
      <xdr:spPr>
        <a:xfrm>
          <a:off x="100203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51</xdr:row>
      <xdr:rowOff>0</xdr:rowOff>
    </xdr:from>
    <xdr:to>
      <xdr:col>9</xdr:col>
      <xdr:colOff>9525</xdr:colOff>
      <xdr:row>51</xdr:row>
      <xdr:rowOff>0</xdr:rowOff>
    </xdr:to>
    <xdr:sp>
      <xdr:nvSpPr>
        <xdr:cNvPr id="51" name="Line 56"/>
        <xdr:cNvSpPr>
          <a:spLocks/>
        </xdr:cNvSpPr>
      </xdr:nvSpPr>
      <xdr:spPr>
        <a:xfrm>
          <a:off x="106394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2" name="Line 57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53" name="Line 58"/>
        <xdr:cNvSpPr>
          <a:spLocks/>
        </xdr:cNvSpPr>
      </xdr:nvSpPr>
      <xdr:spPr>
        <a:xfrm flipH="1">
          <a:off x="118205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54" name="Line 59"/>
        <xdr:cNvSpPr>
          <a:spLocks/>
        </xdr:cNvSpPr>
      </xdr:nvSpPr>
      <xdr:spPr>
        <a:xfrm flipH="1"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55" name="Line 60"/>
        <xdr:cNvSpPr>
          <a:spLocks/>
        </xdr:cNvSpPr>
      </xdr:nvSpPr>
      <xdr:spPr>
        <a:xfrm>
          <a:off x="129540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56" name="Line 61"/>
        <xdr:cNvSpPr>
          <a:spLocks/>
        </xdr:cNvSpPr>
      </xdr:nvSpPr>
      <xdr:spPr>
        <a:xfrm flipH="1">
          <a:off x="118205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57" name="Line 62"/>
        <xdr:cNvSpPr>
          <a:spLocks/>
        </xdr:cNvSpPr>
      </xdr:nvSpPr>
      <xdr:spPr>
        <a:xfrm flipH="1"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58" name="Line 63"/>
        <xdr:cNvSpPr>
          <a:spLocks/>
        </xdr:cNvSpPr>
      </xdr:nvSpPr>
      <xdr:spPr>
        <a:xfrm>
          <a:off x="129540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59" name="Line 64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60" name="Line 65"/>
        <xdr:cNvSpPr>
          <a:spLocks/>
        </xdr:cNvSpPr>
      </xdr:nvSpPr>
      <xdr:spPr>
        <a:xfrm>
          <a:off x="67818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61" name="Line 66"/>
        <xdr:cNvSpPr>
          <a:spLocks/>
        </xdr:cNvSpPr>
      </xdr:nvSpPr>
      <xdr:spPr>
        <a:xfrm>
          <a:off x="7448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2" name="Line 67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3" name="Line 68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4" name="Line 69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5" name="Line 71"/>
        <xdr:cNvSpPr>
          <a:spLocks/>
        </xdr:cNvSpPr>
      </xdr:nvSpPr>
      <xdr:spPr>
        <a:xfrm flipH="1">
          <a:off x="11820525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6" name="Line 73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7" name="Line 74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68" name="Line 75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69" name="Line 79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0" name="Line 82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71" name="Line 83"/>
        <xdr:cNvSpPr>
          <a:spLocks/>
        </xdr:cNvSpPr>
      </xdr:nvSpPr>
      <xdr:spPr>
        <a:xfrm>
          <a:off x="100203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72" name="Line 84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73" name="Line 85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74" name="Line 86"/>
        <xdr:cNvSpPr>
          <a:spLocks/>
        </xdr:cNvSpPr>
      </xdr:nvSpPr>
      <xdr:spPr>
        <a:xfrm>
          <a:off x="118205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75" name="Line 87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76" name="Line 88"/>
        <xdr:cNvSpPr>
          <a:spLocks/>
        </xdr:cNvSpPr>
      </xdr:nvSpPr>
      <xdr:spPr>
        <a:xfrm flipH="1">
          <a:off x="12954000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77" name="Line 89"/>
        <xdr:cNvSpPr>
          <a:spLocks/>
        </xdr:cNvSpPr>
      </xdr:nvSpPr>
      <xdr:spPr>
        <a:xfrm>
          <a:off x="67818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78" name="Line 90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79" name="Line 91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80" name="Line 92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81" name="Line 94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82" name="Line 95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83" name="Line 96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84" name="Line 102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85" name="Line 103"/>
        <xdr:cNvSpPr>
          <a:spLocks/>
        </xdr:cNvSpPr>
      </xdr:nvSpPr>
      <xdr:spPr>
        <a:xfrm>
          <a:off x="5200650" y="229362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86" name="Line 104"/>
        <xdr:cNvSpPr>
          <a:spLocks/>
        </xdr:cNvSpPr>
      </xdr:nvSpPr>
      <xdr:spPr>
        <a:xfrm>
          <a:off x="5200650" y="229362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87" name="Line 105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88" name="Line 106"/>
        <xdr:cNvSpPr>
          <a:spLocks/>
        </xdr:cNvSpPr>
      </xdr:nvSpPr>
      <xdr:spPr>
        <a:xfrm>
          <a:off x="238125" y="22936200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89" name="Line 107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90" name="Line 108"/>
        <xdr:cNvSpPr>
          <a:spLocks/>
        </xdr:cNvSpPr>
      </xdr:nvSpPr>
      <xdr:spPr>
        <a:xfrm>
          <a:off x="100203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91" name="Line 109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92" name="Line 110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93" name="Line 111"/>
        <xdr:cNvSpPr>
          <a:spLocks/>
        </xdr:cNvSpPr>
      </xdr:nvSpPr>
      <xdr:spPr>
        <a:xfrm>
          <a:off x="118205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94" name="Line 113"/>
        <xdr:cNvSpPr>
          <a:spLocks/>
        </xdr:cNvSpPr>
      </xdr:nvSpPr>
      <xdr:spPr>
        <a:xfrm flipH="1">
          <a:off x="12954000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95" name="Line 116"/>
        <xdr:cNvSpPr>
          <a:spLocks/>
        </xdr:cNvSpPr>
      </xdr:nvSpPr>
      <xdr:spPr>
        <a:xfrm>
          <a:off x="2381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96" name="Line 117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51</xdr:row>
      <xdr:rowOff>0</xdr:rowOff>
    </xdr:from>
    <xdr:to>
      <xdr:col>0</xdr:col>
      <xdr:colOff>238125</xdr:colOff>
      <xdr:row>51</xdr:row>
      <xdr:rowOff>0</xdr:rowOff>
    </xdr:to>
    <xdr:sp>
      <xdr:nvSpPr>
        <xdr:cNvPr id="97" name="Line 118"/>
        <xdr:cNvSpPr>
          <a:spLocks/>
        </xdr:cNvSpPr>
      </xdr:nvSpPr>
      <xdr:spPr>
        <a:xfrm>
          <a:off x="2381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98" name="Line 119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99" name="Line 120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100" name="Line 121"/>
        <xdr:cNvSpPr>
          <a:spLocks/>
        </xdr:cNvSpPr>
      </xdr:nvSpPr>
      <xdr:spPr>
        <a:xfrm flipH="1">
          <a:off x="10020300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01" name="Line 122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02" name="Line 123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03" name="Line 124"/>
        <xdr:cNvSpPr>
          <a:spLocks/>
        </xdr:cNvSpPr>
      </xdr:nvSpPr>
      <xdr:spPr>
        <a:xfrm flipH="1">
          <a:off x="11820525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104" name="Line 125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05" name="Line 126"/>
        <xdr:cNvSpPr>
          <a:spLocks/>
        </xdr:cNvSpPr>
      </xdr:nvSpPr>
      <xdr:spPr>
        <a:xfrm flipH="1">
          <a:off x="11820525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06" name="Line 127"/>
        <xdr:cNvSpPr>
          <a:spLocks/>
        </xdr:cNvSpPr>
      </xdr:nvSpPr>
      <xdr:spPr>
        <a:xfrm>
          <a:off x="67818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07" name="Line 128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08" name="Line 129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09" name="Line 130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10" name="Line 131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11" name="Line 132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112" name="Line 133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13" name="Line 134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14" name="Line 135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15" name="Line 140"/>
        <xdr:cNvSpPr>
          <a:spLocks/>
        </xdr:cNvSpPr>
      </xdr:nvSpPr>
      <xdr:spPr>
        <a:xfrm>
          <a:off x="2381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16" name="Line 141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17" name="Line 142"/>
        <xdr:cNvSpPr>
          <a:spLocks/>
        </xdr:cNvSpPr>
      </xdr:nvSpPr>
      <xdr:spPr>
        <a:xfrm>
          <a:off x="67818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18" name="Line 143"/>
        <xdr:cNvSpPr>
          <a:spLocks/>
        </xdr:cNvSpPr>
      </xdr:nvSpPr>
      <xdr:spPr>
        <a:xfrm>
          <a:off x="5200650" y="229362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19" name="Line 144"/>
        <xdr:cNvSpPr>
          <a:spLocks/>
        </xdr:cNvSpPr>
      </xdr:nvSpPr>
      <xdr:spPr>
        <a:xfrm>
          <a:off x="5200650" y="229362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20" name="Line 145"/>
        <xdr:cNvSpPr>
          <a:spLocks/>
        </xdr:cNvSpPr>
      </xdr:nvSpPr>
      <xdr:spPr>
        <a:xfrm>
          <a:off x="19050" y="22936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1" name="Line 147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19050</xdr:colOff>
      <xdr:row>51</xdr:row>
      <xdr:rowOff>0</xdr:rowOff>
    </xdr:to>
    <xdr:sp>
      <xdr:nvSpPr>
        <xdr:cNvPr id="122" name="Line 149"/>
        <xdr:cNvSpPr>
          <a:spLocks/>
        </xdr:cNvSpPr>
      </xdr:nvSpPr>
      <xdr:spPr>
        <a:xfrm flipV="1">
          <a:off x="238125" y="22936200"/>
          <a:ext cx="498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3" name="Line 151"/>
        <xdr:cNvSpPr>
          <a:spLocks/>
        </xdr:cNvSpPr>
      </xdr:nvSpPr>
      <xdr:spPr>
        <a:xfrm>
          <a:off x="85725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24" name="Line 152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125" name="Line 153"/>
        <xdr:cNvSpPr>
          <a:spLocks/>
        </xdr:cNvSpPr>
      </xdr:nvSpPr>
      <xdr:spPr>
        <a:xfrm>
          <a:off x="100203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26" name="Line 154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27" name="Line 155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128" name="Line 156"/>
        <xdr:cNvSpPr>
          <a:spLocks/>
        </xdr:cNvSpPr>
      </xdr:nvSpPr>
      <xdr:spPr>
        <a:xfrm>
          <a:off x="118205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129" name="Line 157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130" name="Line 158"/>
        <xdr:cNvSpPr>
          <a:spLocks/>
        </xdr:cNvSpPr>
      </xdr:nvSpPr>
      <xdr:spPr>
        <a:xfrm flipH="1">
          <a:off x="12954000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31" name="Line 160"/>
        <xdr:cNvSpPr>
          <a:spLocks/>
        </xdr:cNvSpPr>
      </xdr:nvSpPr>
      <xdr:spPr>
        <a:xfrm>
          <a:off x="67818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2" name="Line 161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33" name="Line 162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34" name="Line 164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35" name="Line 165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136" name="Line 166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9525</xdr:colOff>
      <xdr:row>51</xdr:row>
      <xdr:rowOff>0</xdr:rowOff>
    </xdr:to>
    <xdr:sp>
      <xdr:nvSpPr>
        <xdr:cNvPr id="137" name="Line 167"/>
        <xdr:cNvSpPr>
          <a:spLocks/>
        </xdr:cNvSpPr>
      </xdr:nvSpPr>
      <xdr:spPr>
        <a:xfrm flipH="1">
          <a:off x="10629900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9525</xdr:colOff>
      <xdr:row>51</xdr:row>
      <xdr:rowOff>0</xdr:rowOff>
    </xdr:to>
    <xdr:sp>
      <xdr:nvSpPr>
        <xdr:cNvPr id="138" name="Line 168"/>
        <xdr:cNvSpPr>
          <a:spLocks/>
        </xdr:cNvSpPr>
      </xdr:nvSpPr>
      <xdr:spPr>
        <a:xfrm flipH="1">
          <a:off x="11229975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39" name="Line 169"/>
        <xdr:cNvSpPr>
          <a:spLocks/>
        </xdr:cNvSpPr>
      </xdr:nvSpPr>
      <xdr:spPr>
        <a:xfrm flipH="1">
          <a:off x="11820525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9525</xdr:colOff>
      <xdr:row>51</xdr:row>
      <xdr:rowOff>0</xdr:rowOff>
    </xdr:to>
    <xdr:sp>
      <xdr:nvSpPr>
        <xdr:cNvPr id="140" name="Line 170"/>
        <xdr:cNvSpPr>
          <a:spLocks/>
        </xdr:cNvSpPr>
      </xdr:nvSpPr>
      <xdr:spPr>
        <a:xfrm flipH="1">
          <a:off x="12401550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141" name="Line 171"/>
        <xdr:cNvSpPr>
          <a:spLocks/>
        </xdr:cNvSpPr>
      </xdr:nvSpPr>
      <xdr:spPr>
        <a:xfrm flipH="1">
          <a:off x="12954000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42" name="Line 187"/>
        <xdr:cNvSpPr>
          <a:spLocks/>
        </xdr:cNvSpPr>
      </xdr:nvSpPr>
      <xdr:spPr>
        <a:xfrm>
          <a:off x="5200650" y="229362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sp>
      <xdr:nvSpPr>
        <xdr:cNvPr id="143" name="Line 188"/>
        <xdr:cNvSpPr>
          <a:spLocks/>
        </xdr:cNvSpPr>
      </xdr:nvSpPr>
      <xdr:spPr>
        <a:xfrm>
          <a:off x="135540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44" name="Line 189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45" name="Line 190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46" name="Line 191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9525</xdr:colOff>
      <xdr:row>51</xdr:row>
      <xdr:rowOff>0</xdr:rowOff>
    </xdr:to>
    <xdr:sp>
      <xdr:nvSpPr>
        <xdr:cNvPr id="147" name="Line 192"/>
        <xdr:cNvSpPr>
          <a:spLocks/>
        </xdr:cNvSpPr>
      </xdr:nvSpPr>
      <xdr:spPr>
        <a:xfrm>
          <a:off x="238125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9525</xdr:colOff>
      <xdr:row>51</xdr:row>
      <xdr:rowOff>0</xdr:rowOff>
    </xdr:to>
    <xdr:sp>
      <xdr:nvSpPr>
        <xdr:cNvPr id="148" name="Line 193"/>
        <xdr:cNvSpPr>
          <a:spLocks/>
        </xdr:cNvSpPr>
      </xdr:nvSpPr>
      <xdr:spPr>
        <a:xfrm>
          <a:off x="238125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49" name="Line 194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50" name="Line 195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51" name="Line 207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52" name="Line 208"/>
        <xdr:cNvSpPr>
          <a:spLocks/>
        </xdr:cNvSpPr>
      </xdr:nvSpPr>
      <xdr:spPr>
        <a:xfrm>
          <a:off x="2381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3" name="Line 209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54" name="Line 210"/>
        <xdr:cNvSpPr>
          <a:spLocks/>
        </xdr:cNvSpPr>
      </xdr:nvSpPr>
      <xdr:spPr>
        <a:xfrm>
          <a:off x="67818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55" name="Line 211"/>
        <xdr:cNvSpPr>
          <a:spLocks/>
        </xdr:cNvSpPr>
      </xdr:nvSpPr>
      <xdr:spPr>
        <a:xfrm>
          <a:off x="7448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56" name="Line 212"/>
        <xdr:cNvSpPr>
          <a:spLocks/>
        </xdr:cNvSpPr>
      </xdr:nvSpPr>
      <xdr:spPr>
        <a:xfrm>
          <a:off x="81248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7" name="Line 213"/>
        <xdr:cNvSpPr>
          <a:spLocks/>
        </xdr:cNvSpPr>
      </xdr:nvSpPr>
      <xdr:spPr>
        <a:xfrm>
          <a:off x="85725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58" name="Line 214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159" name="Line 215"/>
        <xdr:cNvSpPr>
          <a:spLocks/>
        </xdr:cNvSpPr>
      </xdr:nvSpPr>
      <xdr:spPr>
        <a:xfrm>
          <a:off x="100203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60" name="Line 216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61" name="Line 217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162" name="Line 218"/>
        <xdr:cNvSpPr>
          <a:spLocks/>
        </xdr:cNvSpPr>
      </xdr:nvSpPr>
      <xdr:spPr>
        <a:xfrm>
          <a:off x="118205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9525</xdr:colOff>
      <xdr:row>51</xdr:row>
      <xdr:rowOff>0</xdr:rowOff>
    </xdr:to>
    <xdr:sp>
      <xdr:nvSpPr>
        <xdr:cNvPr id="163" name="Line 219"/>
        <xdr:cNvSpPr>
          <a:spLocks/>
        </xdr:cNvSpPr>
      </xdr:nvSpPr>
      <xdr:spPr>
        <a:xfrm flipH="1">
          <a:off x="12401550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64" name="Line 220"/>
        <xdr:cNvSpPr>
          <a:spLocks/>
        </xdr:cNvSpPr>
      </xdr:nvSpPr>
      <xdr:spPr>
        <a:xfrm>
          <a:off x="5200650" y="229362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65" name="Line 221"/>
        <xdr:cNvSpPr>
          <a:spLocks/>
        </xdr:cNvSpPr>
      </xdr:nvSpPr>
      <xdr:spPr>
        <a:xfrm>
          <a:off x="5200650" y="229362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6" name="Line 224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67" name="Line 229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168" name="Line 230"/>
        <xdr:cNvSpPr>
          <a:spLocks/>
        </xdr:cNvSpPr>
      </xdr:nvSpPr>
      <xdr:spPr>
        <a:xfrm>
          <a:off x="100203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69" name="Line 231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70" name="Line 232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171" name="Line 233"/>
        <xdr:cNvSpPr>
          <a:spLocks/>
        </xdr:cNvSpPr>
      </xdr:nvSpPr>
      <xdr:spPr>
        <a:xfrm>
          <a:off x="118205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172" name="Line 234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173" name="Line 235"/>
        <xdr:cNvSpPr>
          <a:spLocks/>
        </xdr:cNvSpPr>
      </xdr:nvSpPr>
      <xdr:spPr>
        <a:xfrm flipH="1">
          <a:off x="12954000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74" name="Line 236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75" name="Line 238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76" name="Line 239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177" name="Line 240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78" name="Line 241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79" name="Line 245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80" name="Line 247"/>
        <xdr:cNvSpPr>
          <a:spLocks/>
        </xdr:cNvSpPr>
      </xdr:nvSpPr>
      <xdr:spPr>
        <a:xfrm>
          <a:off x="85725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1" name="Line 248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182" name="Line 249"/>
        <xdr:cNvSpPr>
          <a:spLocks/>
        </xdr:cNvSpPr>
      </xdr:nvSpPr>
      <xdr:spPr>
        <a:xfrm>
          <a:off x="100203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83" name="Line 250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84" name="Line 251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185" name="Line 252"/>
        <xdr:cNvSpPr>
          <a:spLocks/>
        </xdr:cNvSpPr>
      </xdr:nvSpPr>
      <xdr:spPr>
        <a:xfrm>
          <a:off x="118205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186" name="Line 253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187" name="Line 254"/>
        <xdr:cNvSpPr>
          <a:spLocks/>
        </xdr:cNvSpPr>
      </xdr:nvSpPr>
      <xdr:spPr>
        <a:xfrm flipH="1">
          <a:off x="12954000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0</xdr:rowOff>
    </xdr:from>
    <xdr:to>
      <xdr:col>14</xdr:col>
      <xdr:colOff>9525</xdr:colOff>
      <xdr:row>51</xdr:row>
      <xdr:rowOff>0</xdr:rowOff>
    </xdr:to>
    <xdr:sp>
      <xdr:nvSpPr>
        <xdr:cNvPr id="188" name="Line 255"/>
        <xdr:cNvSpPr>
          <a:spLocks/>
        </xdr:cNvSpPr>
      </xdr:nvSpPr>
      <xdr:spPr>
        <a:xfrm>
          <a:off x="7458075" y="22936200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9" name="Line 256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90" name="Line 258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91" name="Line 259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192" name="Line 260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93" name="Line 261"/>
        <xdr:cNvSpPr>
          <a:spLocks/>
        </xdr:cNvSpPr>
      </xdr:nvSpPr>
      <xdr:spPr>
        <a:xfrm>
          <a:off x="85725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94" name="Line 262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195" name="Line 263"/>
        <xdr:cNvSpPr>
          <a:spLocks/>
        </xdr:cNvSpPr>
      </xdr:nvSpPr>
      <xdr:spPr>
        <a:xfrm>
          <a:off x="100203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96" name="Line 264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97" name="Line 265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198" name="Line 266"/>
        <xdr:cNvSpPr>
          <a:spLocks/>
        </xdr:cNvSpPr>
      </xdr:nvSpPr>
      <xdr:spPr>
        <a:xfrm>
          <a:off x="118205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199" name="Line 267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200" name="Line 268"/>
        <xdr:cNvSpPr>
          <a:spLocks/>
        </xdr:cNvSpPr>
      </xdr:nvSpPr>
      <xdr:spPr>
        <a:xfrm flipH="1">
          <a:off x="12954000" y="22936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0</xdr:rowOff>
    </xdr:from>
    <xdr:to>
      <xdr:col>14</xdr:col>
      <xdr:colOff>9525</xdr:colOff>
      <xdr:row>51</xdr:row>
      <xdr:rowOff>0</xdr:rowOff>
    </xdr:to>
    <xdr:sp>
      <xdr:nvSpPr>
        <xdr:cNvPr id="201" name="Line 269"/>
        <xdr:cNvSpPr>
          <a:spLocks/>
        </xdr:cNvSpPr>
      </xdr:nvSpPr>
      <xdr:spPr>
        <a:xfrm>
          <a:off x="7458075" y="22936200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202" name="Line 270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03" name="Line 272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04" name="Line 273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205" name="Line 274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06" name="Line 275"/>
        <xdr:cNvSpPr>
          <a:spLocks/>
        </xdr:cNvSpPr>
      </xdr:nvSpPr>
      <xdr:spPr>
        <a:xfrm>
          <a:off x="2381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07" name="Line 276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51</xdr:row>
      <xdr:rowOff>0</xdr:rowOff>
    </xdr:from>
    <xdr:to>
      <xdr:col>0</xdr:col>
      <xdr:colOff>238125</xdr:colOff>
      <xdr:row>51</xdr:row>
      <xdr:rowOff>0</xdr:rowOff>
    </xdr:to>
    <xdr:sp>
      <xdr:nvSpPr>
        <xdr:cNvPr id="208" name="Line 277"/>
        <xdr:cNvSpPr>
          <a:spLocks/>
        </xdr:cNvSpPr>
      </xdr:nvSpPr>
      <xdr:spPr>
        <a:xfrm>
          <a:off x="23812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09" name="Line 278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10" name="Line 279"/>
        <xdr:cNvSpPr>
          <a:spLocks/>
        </xdr:cNvSpPr>
      </xdr:nvSpPr>
      <xdr:spPr>
        <a:xfrm>
          <a:off x="67818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11" name="Line 280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12" name="Line 281"/>
        <xdr:cNvSpPr>
          <a:spLocks/>
        </xdr:cNvSpPr>
      </xdr:nvSpPr>
      <xdr:spPr>
        <a:xfrm>
          <a:off x="52006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13" name="Line 282"/>
        <xdr:cNvSpPr>
          <a:spLocks/>
        </xdr:cNvSpPr>
      </xdr:nvSpPr>
      <xdr:spPr>
        <a:xfrm>
          <a:off x="67818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214" name="Line 283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15" name="Line 284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16" name="Line 285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217" name="Line 286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218" name="Line 287"/>
        <xdr:cNvSpPr>
          <a:spLocks/>
        </xdr:cNvSpPr>
      </xdr:nvSpPr>
      <xdr:spPr>
        <a:xfrm>
          <a:off x="92868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19" name="Line 289"/>
        <xdr:cNvSpPr>
          <a:spLocks/>
        </xdr:cNvSpPr>
      </xdr:nvSpPr>
      <xdr:spPr>
        <a:xfrm>
          <a:off x="1062990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20" name="Line 290"/>
        <xdr:cNvSpPr>
          <a:spLocks/>
        </xdr:cNvSpPr>
      </xdr:nvSpPr>
      <xdr:spPr>
        <a:xfrm>
          <a:off x="11229975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221" name="Line 291"/>
        <xdr:cNvSpPr>
          <a:spLocks/>
        </xdr:cNvSpPr>
      </xdr:nvSpPr>
      <xdr:spPr>
        <a:xfrm>
          <a:off x="12401550" y="2293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22" name="Line 296"/>
        <xdr:cNvSpPr>
          <a:spLocks/>
        </xdr:cNvSpPr>
      </xdr:nvSpPr>
      <xdr:spPr>
        <a:xfrm>
          <a:off x="2381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23" name="Line 297"/>
        <xdr:cNvSpPr>
          <a:spLocks/>
        </xdr:cNvSpPr>
      </xdr:nvSpPr>
      <xdr:spPr>
        <a:xfrm>
          <a:off x="2381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224" name="Line 298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25" name="Line 299"/>
        <xdr:cNvSpPr>
          <a:spLocks/>
        </xdr:cNvSpPr>
      </xdr:nvSpPr>
      <xdr:spPr>
        <a:xfrm>
          <a:off x="67818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26" name="Line 300"/>
        <xdr:cNvSpPr>
          <a:spLocks/>
        </xdr:cNvSpPr>
      </xdr:nvSpPr>
      <xdr:spPr>
        <a:xfrm>
          <a:off x="7448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27" name="Line 301"/>
        <xdr:cNvSpPr>
          <a:spLocks/>
        </xdr:cNvSpPr>
      </xdr:nvSpPr>
      <xdr:spPr>
        <a:xfrm>
          <a:off x="2381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228" name="Line 302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29" name="Line 303"/>
        <xdr:cNvSpPr>
          <a:spLocks/>
        </xdr:cNvSpPr>
      </xdr:nvSpPr>
      <xdr:spPr>
        <a:xfrm>
          <a:off x="67818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30" name="Line 304"/>
        <xdr:cNvSpPr>
          <a:spLocks/>
        </xdr:cNvSpPr>
      </xdr:nvSpPr>
      <xdr:spPr>
        <a:xfrm>
          <a:off x="7448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9525</xdr:colOff>
      <xdr:row>64</xdr:row>
      <xdr:rowOff>0</xdr:rowOff>
    </xdr:to>
    <xdr:sp>
      <xdr:nvSpPr>
        <xdr:cNvPr id="231" name="Line 305"/>
        <xdr:cNvSpPr>
          <a:spLocks/>
        </xdr:cNvSpPr>
      </xdr:nvSpPr>
      <xdr:spPr>
        <a:xfrm>
          <a:off x="238125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9525</xdr:colOff>
      <xdr:row>64</xdr:row>
      <xdr:rowOff>0</xdr:rowOff>
    </xdr:to>
    <xdr:sp>
      <xdr:nvSpPr>
        <xdr:cNvPr id="232" name="Line 306"/>
        <xdr:cNvSpPr>
          <a:spLocks/>
        </xdr:cNvSpPr>
      </xdr:nvSpPr>
      <xdr:spPr>
        <a:xfrm>
          <a:off x="238125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9525</xdr:colOff>
      <xdr:row>64</xdr:row>
      <xdr:rowOff>0</xdr:rowOff>
    </xdr:to>
    <xdr:sp>
      <xdr:nvSpPr>
        <xdr:cNvPr id="233" name="Line 307"/>
        <xdr:cNvSpPr>
          <a:spLocks/>
        </xdr:cNvSpPr>
      </xdr:nvSpPr>
      <xdr:spPr>
        <a:xfrm>
          <a:off x="238125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34" name="Line 308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35" name="Line 309"/>
        <xdr:cNvSpPr>
          <a:spLocks/>
        </xdr:cNvSpPr>
      </xdr:nvSpPr>
      <xdr:spPr>
        <a:xfrm>
          <a:off x="100203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0</xdr:rowOff>
    </xdr:from>
    <xdr:to>
      <xdr:col>9</xdr:col>
      <xdr:colOff>9525</xdr:colOff>
      <xdr:row>64</xdr:row>
      <xdr:rowOff>0</xdr:rowOff>
    </xdr:to>
    <xdr:sp>
      <xdr:nvSpPr>
        <xdr:cNvPr id="236" name="Line 310"/>
        <xdr:cNvSpPr>
          <a:spLocks/>
        </xdr:cNvSpPr>
      </xdr:nvSpPr>
      <xdr:spPr>
        <a:xfrm>
          <a:off x="106394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37" name="Line 311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238" name="Line 312"/>
        <xdr:cNvSpPr>
          <a:spLocks/>
        </xdr:cNvSpPr>
      </xdr:nvSpPr>
      <xdr:spPr>
        <a:xfrm flipH="1">
          <a:off x="118205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239" name="Line 313"/>
        <xdr:cNvSpPr>
          <a:spLocks/>
        </xdr:cNvSpPr>
      </xdr:nvSpPr>
      <xdr:spPr>
        <a:xfrm flipH="1"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240" name="Line 314"/>
        <xdr:cNvSpPr>
          <a:spLocks/>
        </xdr:cNvSpPr>
      </xdr:nvSpPr>
      <xdr:spPr>
        <a:xfrm>
          <a:off x="129540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41" name="Line 315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42" name="Line 316"/>
        <xdr:cNvSpPr>
          <a:spLocks/>
        </xdr:cNvSpPr>
      </xdr:nvSpPr>
      <xdr:spPr>
        <a:xfrm>
          <a:off x="100203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0</xdr:rowOff>
    </xdr:from>
    <xdr:to>
      <xdr:col>9</xdr:col>
      <xdr:colOff>9525</xdr:colOff>
      <xdr:row>64</xdr:row>
      <xdr:rowOff>0</xdr:rowOff>
    </xdr:to>
    <xdr:sp>
      <xdr:nvSpPr>
        <xdr:cNvPr id="243" name="Line 317"/>
        <xdr:cNvSpPr>
          <a:spLocks/>
        </xdr:cNvSpPr>
      </xdr:nvSpPr>
      <xdr:spPr>
        <a:xfrm>
          <a:off x="106394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44" name="Line 318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245" name="Line 319"/>
        <xdr:cNvSpPr>
          <a:spLocks/>
        </xdr:cNvSpPr>
      </xdr:nvSpPr>
      <xdr:spPr>
        <a:xfrm flipH="1">
          <a:off x="118205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246" name="Line 320"/>
        <xdr:cNvSpPr>
          <a:spLocks/>
        </xdr:cNvSpPr>
      </xdr:nvSpPr>
      <xdr:spPr>
        <a:xfrm flipH="1"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247" name="Line 321"/>
        <xdr:cNvSpPr>
          <a:spLocks/>
        </xdr:cNvSpPr>
      </xdr:nvSpPr>
      <xdr:spPr>
        <a:xfrm>
          <a:off x="129540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48" name="Line 322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49" name="Line 323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9525</xdr:colOff>
      <xdr:row>64</xdr:row>
      <xdr:rowOff>0</xdr:rowOff>
    </xdr:to>
    <xdr:sp>
      <xdr:nvSpPr>
        <xdr:cNvPr id="250" name="Line 324"/>
        <xdr:cNvSpPr>
          <a:spLocks/>
        </xdr:cNvSpPr>
      </xdr:nvSpPr>
      <xdr:spPr>
        <a:xfrm>
          <a:off x="238125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9525</xdr:colOff>
      <xdr:row>64</xdr:row>
      <xdr:rowOff>0</xdr:rowOff>
    </xdr:to>
    <xdr:sp>
      <xdr:nvSpPr>
        <xdr:cNvPr id="251" name="Line 325"/>
        <xdr:cNvSpPr>
          <a:spLocks/>
        </xdr:cNvSpPr>
      </xdr:nvSpPr>
      <xdr:spPr>
        <a:xfrm>
          <a:off x="238125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52" name="Line 326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53" name="Line 327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54" name="Line 328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55" name="Line 329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56" name="Line 330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57" name="Line 331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58" name="Line 332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64</xdr:row>
      <xdr:rowOff>0</xdr:rowOff>
    </xdr:from>
    <xdr:to>
      <xdr:col>0</xdr:col>
      <xdr:colOff>180975</xdr:colOff>
      <xdr:row>64</xdr:row>
      <xdr:rowOff>0</xdr:rowOff>
    </xdr:to>
    <xdr:sp>
      <xdr:nvSpPr>
        <xdr:cNvPr id="259" name="Line 333"/>
        <xdr:cNvSpPr>
          <a:spLocks/>
        </xdr:cNvSpPr>
      </xdr:nvSpPr>
      <xdr:spPr>
        <a:xfrm>
          <a:off x="2381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260" name="Line 334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61" name="Line 335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9525</xdr:colOff>
      <xdr:row>64</xdr:row>
      <xdr:rowOff>0</xdr:rowOff>
    </xdr:to>
    <xdr:sp>
      <xdr:nvSpPr>
        <xdr:cNvPr id="262" name="Line 336"/>
        <xdr:cNvSpPr>
          <a:spLocks/>
        </xdr:cNvSpPr>
      </xdr:nvSpPr>
      <xdr:spPr>
        <a:xfrm flipH="1">
          <a:off x="10020300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263" name="Line 337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64" name="Line 338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9525</xdr:colOff>
      <xdr:row>64</xdr:row>
      <xdr:rowOff>0</xdr:rowOff>
    </xdr:to>
    <xdr:sp>
      <xdr:nvSpPr>
        <xdr:cNvPr id="265" name="Line 339"/>
        <xdr:cNvSpPr>
          <a:spLocks/>
        </xdr:cNvSpPr>
      </xdr:nvSpPr>
      <xdr:spPr>
        <a:xfrm flipH="1">
          <a:off x="11820525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266" name="Line 340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267" name="Line 341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68" name="Line 342"/>
        <xdr:cNvSpPr>
          <a:spLocks/>
        </xdr:cNvSpPr>
      </xdr:nvSpPr>
      <xdr:spPr>
        <a:xfrm>
          <a:off x="67818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69" name="Line 343"/>
        <xdr:cNvSpPr>
          <a:spLocks/>
        </xdr:cNvSpPr>
      </xdr:nvSpPr>
      <xdr:spPr>
        <a:xfrm>
          <a:off x="7448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70" name="Line 344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71" name="Line 345"/>
        <xdr:cNvSpPr>
          <a:spLocks/>
        </xdr:cNvSpPr>
      </xdr:nvSpPr>
      <xdr:spPr>
        <a:xfrm>
          <a:off x="100203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0</xdr:rowOff>
    </xdr:from>
    <xdr:to>
      <xdr:col>9</xdr:col>
      <xdr:colOff>9525</xdr:colOff>
      <xdr:row>64</xdr:row>
      <xdr:rowOff>0</xdr:rowOff>
    </xdr:to>
    <xdr:sp>
      <xdr:nvSpPr>
        <xdr:cNvPr id="272" name="Line 346"/>
        <xdr:cNvSpPr>
          <a:spLocks/>
        </xdr:cNvSpPr>
      </xdr:nvSpPr>
      <xdr:spPr>
        <a:xfrm>
          <a:off x="106394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73" name="Line 347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274" name="Line 348"/>
        <xdr:cNvSpPr>
          <a:spLocks/>
        </xdr:cNvSpPr>
      </xdr:nvSpPr>
      <xdr:spPr>
        <a:xfrm flipH="1">
          <a:off x="118205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275" name="Line 349"/>
        <xdr:cNvSpPr>
          <a:spLocks/>
        </xdr:cNvSpPr>
      </xdr:nvSpPr>
      <xdr:spPr>
        <a:xfrm flipH="1"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276" name="Line 350"/>
        <xdr:cNvSpPr>
          <a:spLocks/>
        </xdr:cNvSpPr>
      </xdr:nvSpPr>
      <xdr:spPr>
        <a:xfrm>
          <a:off x="129540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277" name="Line 351"/>
        <xdr:cNvSpPr>
          <a:spLocks/>
        </xdr:cNvSpPr>
      </xdr:nvSpPr>
      <xdr:spPr>
        <a:xfrm flipH="1">
          <a:off x="118205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278" name="Line 352"/>
        <xdr:cNvSpPr>
          <a:spLocks/>
        </xdr:cNvSpPr>
      </xdr:nvSpPr>
      <xdr:spPr>
        <a:xfrm flipH="1"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279" name="Line 353"/>
        <xdr:cNvSpPr>
          <a:spLocks/>
        </xdr:cNvSpPr>
      </xdr:nvSpPr>
      <xdr:spPr>
        <a:xfrm>
          <a:off x="129540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280" name="Line 354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81" name="Line 355"/>
        <xdr:cNvSpPr>
          <a:spLocks/>
        </xdr:cNvSpPr>
      </xdr:nvSpPr>
      <xdr:spPr>
        <a:xfrm>
          <a:off x="67818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82" name="Line 356"/>
        <xdr:cNvSpPr>
          <a:spLocks/>
        </xdr:cNvSpPr>
      </xdr:nvSpPr>
      <xdr:spPr>
        <a:xfrm>
          <a:off x="7448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83" name="Line 357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84" name="Line 358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85" name="Line 359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9525</xdr:colOff>
      <xdr:row>64</xdr:row>
      <xdr:rowOff>0</xdr:rowOff>
    </xdr:to>
    <xdr:sp>
      <xdr:nvSpPr>
        <xdr:cNvPr id="286" name="Line 360"/>
        <xdr:cNvSpPr>
          <a:spLocks/>
        </xdr:cNvSpPr>
      </xdr:nvSpPr>
      <xdr:spPr>
        <a:xfrm flipH="1">
          <a:off x="11820525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87" name="Line 361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88" name="Line 362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289" name="Line 363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290" name="Line 364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91" name="Line 365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92" name="Line 366"/>
        <xdr:cNvSpPr>
          <a:spLocks/>
        </xdr:cNvSpPr>
      </xdr:nvSpPr>
      <xdr:spPr>
        <a:xfrm>
          <a:off x="100203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293" name="Line 367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294" name="Line 368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295" name="Line 369"/>
        <xdr:cNvSpPr>
          <a:spLocks/>
        </xdr:cNvSpPr>
      </xdr:nvSpPr>
      <xdr:spPr>
        <a:xfrm>
          <a:off x="118205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296" name="Line 370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9525</xdr:colOff>
      <xdr:row>64</xdr:row>
      <xdr:rowOff>0</xdr:rowOff>
    </xdr:to>
    <xdr:sp>
      <xdr:nvSpPr>
        <xdr:cNvPr id="297" name="Line 371"/>
        <xdr:cNvSpPr>
          <a:spLocks/>
        </xdr:cNvSpPr>
      </xdr:nvSpPr>
      <xdr:spPr>
        <a:xfrm flipH="1">
          <a:off x="12954000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98" name="Line 372"/>
        <xdr:cNvSpPr>
          <a:spLocks/>
        </xdr:cNvSpPr>
      </xdr:nvSpPr>
      <xdr:spPr>
        <a:xfrm>
          <a:off x="67818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299" name="Line 373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00" name="Line 374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01" name="Line 375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302" name="Line 376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03" name="Line 377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304" name="Line 378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05" name="Line 379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306" name="Line 380"/>
        <xdr:cNvSpPr>
          <a:spLocks/>
        </xdr:cNvSpPr>
      </xdr:nvSpPr>
      <xdr:spPr>
        <a:xfrm>
          <a:off x="5200650" y="255174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307" name="Line 381"/>
        <xdr:cNvSpPr>
          <a:spLocks/>
        </xdr:cNvSpPr>
      </xdr:nvSpPr>
      <xdr:spPr>
        <a:xfrm>
          <a:off x="5200650" y="255174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08" name="Line 382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09" name="Line 383"/>
        <xdr:cNvSpPr>
          <a:spLocks/>
        </xdr:cNvSpPr>
      </xdr:nvSpPr>
      <xdr:spPr>
        <a:xfrm>
          <a:off x="238125" y="25517475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10" name="Line 384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11" name="Line 385"/>
        <xdr:cNvSpPr>
          <a:spLocks/>
        </xdr:cNvSpPr>
      </xdr:nvSpPr>
      <xdr:spPr>
        <a:xfrm>
          <a:off x="100203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312" name="Line 386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13" name="Line 387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314" name="Line 388"/>
        <xdr:cNvSpPr>
          <a:spLocks/>
        </xdr:cNvSpPr>
      </xdr:nvSpPr>
      <xdr:spPr>
        <a:xfrm>
          <a:off x="118205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9525</xdr:colOff>
      <xdr:row>64</xdr:row>
      <xdr:rowOff>0</xdr:rowOff>
    </xdr:to>
    <xdr:sp>
      <xdr:nvSpPr>
        <xdr:cNvPr id="315" name="Line 389"/>
        <xdr:cNvSpPr>
          <a:spLocks/>
        </xdr:cNvSpPr>
      </xdr:nvSpPr>
      <xdr:spPr>
        <a:xfrm flipH="1">
          <a:off x="12954000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16" name="Line 390"/>
        <xdr:cNvSpPr>
          <a:spLocks/>
        </xdr:cNvSpPr>
      </xdr:nvSpPr>
      <xdr:spPr>
        <a:xfrm>
          <a:off x="2381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17" name="Line 391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64</xdr:row>
      <xdr:rowOff>0</xdr:rowOff>
    </xdr:from>
    <xdr:to>
      <xdr:col>0</xdr:col>
      <xdr:colOff>180975</xdr:colOff>
      <xdr:row>64</xdr:row>
      <xdr:rowOff>0</xdr:rowOff>
    </xdr:to>
    <xdr:sp>
      <xdr:nvSpPr>
        <xdr:cNvPr id="318" name="Line 392"/>
        <xdr:cNvSpPr>
          <a:spLocks/>
        </xdr:cNvSpPr>
      </xdr:nvSpPr>
      <xdr:spPr>
        <a:xfrm>
          <a:off x="2381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19" name="Line 393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20" name="Line 394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9525</xdr:colOff>
      <xdr:row>64</xdr:row>
      <xdr:rowOff>0</xdr:rowOff>
    </xdr:to>
    <xdr:sp>
      <xdr:nvSpPr>
        <xdr:cNvPr id="321" name="Line 395"/>
        <xdr:cNvSpPr>
          <a:spLocks/>
        </xdr:cNvSpPr>
      </xdr:nvSpPr>
      <xdr:spPr>
        <a:xfrm flipH="1">
          <a:off x="10020300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322" name="Line 396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23" name="Line 397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9525</xdr:colOff>
      <xdr:row>64</xdr:row>
      <xdr:rowOff>0</xdr:rowOff>
    </xdr:to>
    <xdr:sp>
      <xdr:nvSpPr>
        <xdr:cNvPr id="324" name="Line 398"/>
        <xdr:cNvSpPr>
          <a:spLocks/>
        </xdr:cNvSpPr>
      </xdr:nvSpPr>
      <xdr:spPr>
        <a:xfrm flipH="1">
          <a:off x="11820525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325" name="Line 399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9525</xdr:colOff>
      <xdr:row>64</xdr:row>
      <xdr:rowOff>0</xdr:rowOff>
    </xdr:to>
    <xdr:sp>
      <xdr:nvSpPr>
        <xdr:cNvPr id="326" name="Line 400"/>
        <xdr:cNvSpPr>
          <a:spLocks/>
        </xdr:cNvSpPr>
      </xdr:nvSpPr>
      <xdr:spPr>
        <a:xfrm flipH="1">
          <a:off x="11820525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327" name="Line 401"/>
        <xdr:cNvSpPr>
          <a:spLocks/>
        </xdr:cNvSpPr>
      </xdr:nvSpPr>
      <xdr:spPr>
        <a:xfrm>
          <a:off x="67818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28" name="Line 402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29" name="Line 403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30" name="Line 404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331" name="Line 405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32" name="Line 406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333" name="Line 407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34" name="Line 408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35" name="Line 409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36" name="Line 410"/>
        <xdr:cNvSpPr>
          <a:spLocks/>
        </xdr:cNvSpPr>
      </xdr:nvSpPr>
      <xdr:spPr>
        <a:xfrm>
          <a:off x="2381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37" name="Line 411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338" name="Line 412"/>
        <xdr:cNvSpPr>
          <a:spLocks/>
        </xdr:cNvSpPr>
      </xdr:nvSpPr>
      <xdr:spPr>
        <a:xfrm>
          <a:off x="67818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339" name="Line 413"/>
        <xdr:cNvSpPr>
          <a:spLocks/>
        </xdr:cNvSpPr>
      </xdr:nvSpPr>
      <xdr:spPr>
        <a:xfrm>
          <a:off x="5200650" y="255174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340" name="Line 414"/>
        <xdr:cNvSpPr>
          <a:spLocks/>
        </xdr:cNvSpPr>
      </xdr:nvSpPr>
      <xdr:spPr>
        <a:xfrm>
          <a:off x="5200650" y="255174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41" name="Line 415"/>
        <xdr:cNvSpPr>
          <a:spLocks/>
        </xdr:cNvSpPr>
      </xdr:nvSpPr>
      <xdr:spPr>
        <a:xfrm>
          <a:off x="19050" y="25517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42" name="Line 416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343" name="Line 417"/>
        <xdr:cNvSpPr>
          <a:spLocks/>
        </xdr:cNvSpPr>
      </xdr:nvSpPr>
      <xdr:spPr>
        <a:xfrm flipV="1">
          <a:off x="238125" y="25517475"/>
          <a:ext cx="498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344" name="Line 418"/>
        <xdr:cNvSpPr>
          <a:spLocks/>
        </xdr:cNvSpPr>
      </xdr:nvSpPr>
      <xdr:spPr>
        <a:xfrm>
          <a:off x="85725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45" name="Line 419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46" name="Line 420"/>
        <xdr:cNvSpPr>
          <a:spLocks/>
        </xdr:cNvSpPr>
      </xdr:nvSpPr>
      <xdr:spPr>
        <a:xfrm>
          <a:off x="100203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347" name="Line 421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48" name="Line 422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349" name="Line 423"/>
        <xdr:cNvSpPr>
          <a:spLocks/>
        </xdr:cNvSpPr>
      </xdr:nvSpPr>
      <xdr:spPr>
        <a:xfrm>
          <a:off x="118205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350" name="Line 424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9525</xdr:colOff>
      <xdr:row>64</xdr:row>
      <xdr:rowOff>0</xdr:rowOff>
    </xdr:to>
    <xdr:sp>
      <xdr:nvSpPr>
        <xdr:cNvPr id="351" name="Line 425"/>
        <xdr:cNvSpPr>
          <a:spLocks/>
        </xdr:cNvSpPr>
      </xdr:nvSpPr>
      <xdr:spPr>
        <a:xfrm flipH="1">
          <a:off x="12954000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352" name="Line 426"/>
        <xdr:cNvSpPr>
          <a:spLocks/>
        </xdr:cNvSpPr>
      </xdr:nvSpPr>
      <xdr:spPr>
        <a:xfrm>
          <a:off x="67818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53" name="Line 427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54" name="Line 428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355" name="Line 429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56" name="Line 430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357" name="Line 431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9525</xdr:colOff>
      <xdr:row>64</xdr:row>
      <xdr:rowOff>0</xdr:rowOff>
    </xdr:to>
    <xdr:sp>
      <xdr:nvSpPr>
        <xdr:cNvPr id="358" name="Line 432"/>
        <xdr:cNvSpPr>
          <a:spLocks/>
        </xdr:cNvSpPr>
      </xdr:nvSpPr>
      <xdr:spPr>
        <a:xfrm flipH="1">
          <a:off x="10629900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9525</xdr:colOff>
      <xdr:row>64</xdr:row>
      <xdr:rowOff>0</xdr:rowOff>
    </xdr:to>
    <xdr:sp>
      <xdr:nvSpPr>
        <xdr:cNvPr id="359" name="Line 433"/>
        <xdr:cNvSpPr>
          <a:spLocks/>
        </xdr:cNvSpPr>
      </xdr:nvSpPr>
      <xdr:spPr>
        <a:xfrm flipH="1">
          <a:off x="11229975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9525</xdr:colOff>
      <xdr:row>64</xdr:row>
      <xdr:rowOff>0</xdr:rowOff>
    </xdr:to>
    <xdr:sp>
      <xdr:nvSpPr>
        <xdr:cNvPr id="360" name="Line 434"/>
        <xdr:cNvSpPr>
          <a:spLocks/>
        </xdr:cNvSpPr>
      </xdr:nvSpPr>
      <xdr:spPr>
        <a:xfrm flipH="1">
          <a:off x="11820525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9525</xdr:colOff>
      <xdr:row>64</xdr:row>
      <xdr:rowOff>0</xdr:rowOff>
    </xdr:to>
    <xdr:sp>
      <xdr:nvSpPr>
        <xdr:cNvPr id="361" name="Line 435"/>
        <xdr:cNvSpPr>
          <a:spLocks/>
        </xdr:cNvSpPr>
      </xdr:nvSpPr>
      <xdr:spPr>
        <a:xfrm flipH="1">
          <a:off x="12401550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9525</xdr:colOff>
      <xdr:row>64</xdr:row>
      <xdr:rowOff>0</xdr:rowOff>
    </xdr:to>
    <xdr:sp>
      <xdr:nvSpPr>
        <xdr:cNvPr id="362" name="Line 436"/>
        <xdr:cNvSpPr>
          <a:spLocks/>
        </xdr:cNvSpPr>
      </xdr:nvSpPr>
      <xdr:spPr>
        <a:xfrm flipH="1">
          <a:off x="12954000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363" name="Line 437"/>
        <xdr:cNvSpPr>
          <a:spLocks/>
        </xdr:cNvSpPr>
      </xdr:nvSpPr>
      <xdr:spPr>
        <a:xfrm>
          <a:off x="5200650" y="255174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64" name="Line 438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65" name="Line 439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66" name="Line 440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9525</xdr:colOff>
      <xdr:row>64</xdr:row>
      <xdr:rowOff>0</xdr:rowOff>
    </xdr:to>
    <xdr:sp>
      <xdr:nvSpPr>
        <xdr:cNvPr id="367" name="Line 441"/>
        <xdr:cNvSpPr>
          <a:spLocks/>
        </xdr:cNvSpPr>
      </xdr:nvSpPr>
      <xdr:spPr>
        <a:xfrm>
          <a:off x="238125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9525</xdr:colOff>
      <xdr:row>64</xdr:row>
      <xdr:rowOff>0</xdr:rowOff>
    </xdr:to>
    <xdr:sp>
      <xdr:nvSpPr>
        <xdr:cNvPr id="368" name="Line 442"/>
        <xdr:cNvSpPr>
          <a:spLocks/>
        </xdr:cNvSpPr>
      </xdr:nvSpPr>
      <xdr:spPr>
        <a:xfrm>
          <a:off x="238125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69" name="Line 443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70" name="Line 444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71" name="Line 445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372" name="Line 446"/>
        <xdr:cNvSpPr>
          <a:spLocks/>
        </xdr:cNvSpPr>
      </xdr:nvSpPr>
      <xdr:spPr>
        <a:xfrm>
          <a:off x="2381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73" name="Line 447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374" name="Line 448"/>
        <xdr:cNvSpPr>
          <a:spLocks/>
        </xdr:cNvSpPr>
      </xdr:nvSpPr>
      <xdr:spPr>
        <a:xfrm>
          <a:off x="67818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75" name="Line 449"/>
        <xdr:cNvSpPr>
          <a:spLocks/>
        </xdr:cNvSpPr>
      </xdr:nvSpPr>
      <xdr:spPr>
        <a:xfrm>
          <a:off x="7448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76" name="Line 450"/>
        <xdr:cNvSpPr>
          <a:spLocks/>
        </xdr:cNvSpPr>
      </xdr:nvSpPr>
      <xdr:spPr>
        <a:xfrm>
          <a:off x="81248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377" name="Line 451"/>
        <xdr:cNvSpPr>
          <a:spLocks/>
        </xdr:cNvSpPr>
      </xdr:nvSpPr>
      <xdr:spPr>
        <a:xfrm>
          <a:off x="85725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78" name="Line 452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79" name="Line 453"/>
        <xdr:cNvSpPr>
          <a:spLocks/>
        </xdr:cNvSpPr>
      </xdr:nvSpPr>
      <xdr:spPr>
        <a:xfrm>
          <a:off x="100203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380" name="Line 454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81" name="Line 455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382" name="Line 456"/>
        <xdr:cNvSpPr>
          <a:spLocks/>
        </xdr:cNvSpPr>
      </xdr:nvSpPr>
      <xdr:spPr>
        <a:xfrm>
          <a:off x="118205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9525</xdr:colOff>
      <xdr:row>64</xdr:row>
      <xdr:rowOff>0</xdr:rowOff>
    </xdr:to>
    <xdr:sp>
      <xdr:nvSpPr>
        <xdr:cNvPr id="383" name="Line 457"/>
        <xdr:cNvSpPr>
          <a:spLocks/>
        </xdr:cNvSpPr>
      </xdr:nvSpPr>
      <xdr:spPr>
        <a:xfrm flipH="1">
          <a:off x="12401550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384" name="Line 458"/>
        <xdr:cNvSpPr>
          <a:spLocks/>
        </xdr:cNvSpPr>
      </xdr:nvSpPr>
      <xdr:spPr>
        <a:xfrm>
          <a:off x="5200650" y="255174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385" name="Line 459"/>
        <xdr:cNvSpPr>
          <a:spLocks/>
        </xdr:cNvSpPr>
      </xdr:nvSpPr>
      <xdr:spPr>
        <a:xfrm>
          <a:off x="5200650" y="255174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386" name="Line 460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87" name="Line 461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88" name="Line 462"/>
        <xdr:cNvSpPr>
          <a:spLocks/>
        </xdr:cNvSpPr>
      </xdr:nvSpPr>
      <xdr:spPr>
        <a:xfrm>
          <a:off x="100203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389" name="Line 463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90" name="Line 464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391" name="Line 465"/>
        <xdr:cNvSpPr>
          <a:spLocks/>
        </xdr:cNvSpPr>
      </xdr:nvSpPr>
      <xdr:spPr>
        <a:xfrm>
          <a:off x="118205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392" name="Line 466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9525</xdr:colOff>
      <xdr:row>64</xdr:row>
      <xdr:rowOff>0</xdr:rowOff>
    </xdr:to>
    <xdr:sp>
      <xdr:nvSpPr>
        <xdr:cNvPr id="393" name="Line 467"/>
        <xdr:cNvSpPr>
          <a:spLocks/>
        </xdr:cNvSpPr>
      </xdr:nvSpPr>
      <xdr:spPr>
        <a:xfrm flipH="1">
          <a:off x="12954000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94" name="Line 468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395" name="Line 469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96" name="Line 470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397" name="Line 471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398" name="Line 472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99" name="Line 473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400" name="Line 474"/>
        <xdr:cNvSpPr>
          <a:spLocks/>
        </xdr:cNvSpPr>
      </xdr:nvSpPr>
      <xdr:spPr>
        <a:xfrm>
          <a:off x="85725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401" name="Line 475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02" name="Line 476"/>
        <xdr:cNvSpPr>
          <a:spLocks/>
        </xdr:cNvSpPr>
      </xdr:nvSpPr>
      <xdr:spPr>
        <a:xfrm>
          <a:off x="100203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403" name="Line 477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404" name="Line 478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405" name="Line 479"/>
        <xdr:cNvSpPr>
          <a:spLocks/>
        </xdr:cNvSpPr>
      </xdr:nvSpPr>
      <xdr:spPr>
        <a:xfrm>
          <a:off x="118205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406" name="Line 480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9525</xdr:colOff>
      <xdr:row>64</xdr:row>
      <xdr:rowOff>0</xdr:rowOff>
    </xdr:to>
    <xdr:sp>
      <xdr:nvSpPr>
        <xdr:cNvPr id="407" name="Line 481"/>
        <xdr:cNvSpPr>
          <a:spLocks/>
        </xdr:cNvSpPr>
      </xdr:nvSpPr>
      <xdr:spPr>
        <a:xfrm flipH="1">
          <a:off x="12954000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0</xdr:rowOff>
    </xdr:from>
    <xdr:to>
      <xdr:col>14</xdr:col>
      <xdr:colOff>9525</xdr:colOff>
      <xdr:row>64</xdr:row>
      <xdr:rowOff>0</xdr:rowOff>
    </xdr:to>
    <xdr:sp>
      <xdr:nvSpPr>
        <xdr:cNvPr id="408" name="Line 482"/>
        <xdr:cNvSpPr>
          <a:spLocks/>
        </xdr:cNvSpPr>
      </xdr:nvSpPr>
      <xdr:spPr>
        <a:xfrm>
          <a:off x="7458075" y="2551747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409" name="Line 483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410" name="Line 484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411" name="Line 485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412" name="Line 486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413" name="Line 487"/>
        <xdr:cNvSpPr>
          <a:spLocks/>
        </xdr:cNvSpPr>
      </xdr:nvSpPr>
      <xdr:spPr>
        <a:xfrm>
          <a:off x="85725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414" name="Line 488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15" name="Line 489"/>
        <xdr:cNvSpPr>
          <a:spLocks/>
        </xdr:cNvSpPr>
      </xdr:nvSpPr>
      <xdr:spPr>
        <a:xfrm>
          <a:off x="100203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416" name="Line 490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417" name="Line 491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418" name="Line 492"/>
        <xdr:cNvSpPr>
          <a:spLocks/>
        </xdr:cNvSpPr>
      </xdr:nvSpPr>
      <xdr:spPr>
        <a:xfrm>
          <a:off x="118205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419" name="Line 493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9525</xdr:colOff>
      <xdr:row>64</xdr:row>
      <xdr:rowOff>0</xdr:rowOff>
    </xdr:to>
    <xdr:sp>
      <xdr:nvSpPr>
        <xdr:cNvPr id="420" name="Line 494"/>
        <xdr:cNvSpPr>
          <a:spLocks/>
        </xdr:cNvSpPr>
      </xdr:nvSpPr>
      <xdr:spPr>
        <a:xfrm flipH="1">
          <a:off x="12954000" y="25517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421" name="Line 495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422" name="Line 496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423" name="Line 497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424" name="Line 498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425" name="Line 499"/>
        <xdr:cNvSpPr>
          <a:spLocks/>
        </xdr:cNvSpPr>
      </xdr:nvSpPr>
      <xdr:spPr>
        <a:xfrm>
          <a:off x="2381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426" name="Line 500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64</xdr:row>
      <xdr:rowOff>0</xdr:rowOff>
    </xdr:from>
    <xdr:to>
      <xdr:col>0</xdr:col>
      <xdr:colOff>180975</xdr:colOff>
      <xdr:row>64</xdr:row>
      <xdr:rowOff>0</xdr:rowOff>
    </xdr:to>
    <xdr:sp>
      <xdr:nvSpPr>
        <xdr:cNvPr id="427" name="Line 501"/>
        <xdr:cNvSpPr>
          <a:spLocks/>
        </xdr:cNvSpPr>
      </xdr:nvSpPr>
      <xdr:spPr>
        <a:xfrm>
          <a:off x="23812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428" name="Line 502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429" name="Line 503"/>
        <xdr:cNvSpPr>
          <a:spLocks/>
        </xdr:cNvSpPr>
      </xdr:nvSpPr>
      <xdr:spPr>
        <a:xfrm>
          <a:off x="67818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430" name="Line 504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431" name="Line 505"/>
        <xdr:cNvSpPr>
          <a:spLocks/>
        </xdr:cNvSpPr>
      </xdr:nvSpPr>
      <xdr:spPr>
        <a:xfrm>
          <a:off x="52006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432" name="Line 506"/>
        <xdr:cNvSpPr>
          <a:spLocks/>
        </xdr:cNvSpPr>
      </xdr:nvSpPr>
      <xdr:spPr>
        <a:xfrm>
          <a:off x="67818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433" name="Line 507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434" name="Line 508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435" name="Line 509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436" name="Line 510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437" name="Line 511"/>
        <xdr:cNvSpPr>
          <a:spLocks/>
        </xdr:cNvSpPr>
      </xdr:nvSpPr>
      <xdr:spPr>
        <a:xfrm>
          <a:off x="92868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>
      <xdr:nvSpPr>
        <xdr:cNvPr id="438" name="Line 512"/>
        <xdr:cNvSpPr>
          <a:spLocks/>
        </xdr:cNvSpPr>
      </xdr:nvSpPr>
      <xdr:spPr>
        <a:xfrm>
          <a:off x="1062990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>
      <xdr:nvSpPr>
        <xdr:cNvPr id="439" name="Line 513"/>
        <xdr:cNvSpPr>
          <a:spLocks/>
        </xdr:cNvSpPr>
      </xdr:nvSpPr>
      <xdr:spPr>
        <a:xfrm>
          <a:off x="11229975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>
      <xdr:nvSpPr>
        <xdr:cNvPr id="440" name="Line 514"/>
        <xdr:cNvSpPr>
          <a:spLocks/>
        </xdr:cNvSpPr>
      </xdr:nvSpPr>
      <xdr:spPr>
        <a:xfrm>
          <a:off x="12401550" y="2551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9.00390625" defaultRowHeight="12.75"/>
  <cols>
    <col min="1" max="1" width="3.125" style="1" customWidth="1"/>
    <col min="2" max="2" width="65.125" style="1" customWidth="1"/>
    <col min="3" max="3" width="20.75390625" style="3" customWidth="1"/>
    <col min="4" max="4" width="8.75390625" style="12" customWidth="1"/>
    <col min="5" max="5" width="8.875" style="12" customWidth="1"/>
    <col min="6" max="6" width="5.875" style="1" customWidth="1"/>
    <col min="7" max="7" width="9.375" style="1" customWidth="1"/>
    <col min="8" max="8" width="9.625" style="1" customWidth="1"/>
    <col min="9" max="9" width="8.00390625" style="1" customWidth="1"/>
    <col min="10" max="10" width="7.875" style="1" customWidth="1"/>
    <col min="11" max="11" width="7.75390625" style="1" customWidth="1"/>
    <col min="12" max="12" width="7.625" style="1" customWidth="1"/>
    <col min="13" max="13" width="7.25390625" style="1" customWidth="1"/>
    <col min="14" max="14" width="7.875" style="1" customWidth="1"/>
    <col min="15" max="15" width="11.875" style="1" customWidth="1"/>
    <col min="16" max="16384" width="9.125" style="1" customWidth="1"/>
  </cols>
  <sheetData>
    <row r="1" spans="1:15" ht="18.75">
      <c r="A1" s="79"/>
      <c r="B1" s="89" t="s">
        <v>72</v>
      </c>
      <c r="C1" s="79"/>
      <c r="D1" s="79"/>
      <c r="E1" s="79"/>
      <c r="F1" s="79"/>
      <c r="G1" s="90" t="s">
        <v>67</v>
      </c>
      <c r="H1" s="90"/>
      <c r="I1" s="90"/>
      <c r="J1" s="90"/>
      <c r="K1" s="90"/>
      <c r="L1" s="90"/>
      <c r="M1" s="90"/>
      <c r="N1" s="90"/>
      <c r="O1" s="90"/>
    </row>
    <row r="2" spans="2:15" ht="18.75">
      <c r="B2" s="89" t="s">
        <v>73</v>
      </c>
      <c r="G2" s="90" t="s">
        <v>68</v>
      </c>
      <c r="H2" s="90"/>
      <c r="I2" s="90"/>
      <c r="J2" s="90"/>
      <c r="K2" s="90"/>
      <c r="L2" s="90"/>
      <c r="M2" s="90"/>
      <c r="N2" s="90"/>
      <c r="O2" s="90"/>
    </row>
    <row r="3" spans="2:15" ht="18.75">
      <c r="B3" s="89" t="s">
        <v>74</v>
      </c>
      <c r="G3" s="90" t="s">
        <v>71</v>
      </c>
      <c r="H3" s="90"/>
      <c r="I3" s="90"/>
      <c r="J3" s="90"/>
      <c r="K3" s="90"/>
      <c r="L3" s="90"/>
      <c r="M3" s="90"/>
      <c r="N3" s="90"/>
      <c r="O3" s="90"/>
    </row>
    <row r="4" spans="2:15" ht="18.75">
      <c r="B4" s="89" t="s">
        <v>75</v>
      </c>
      <c r="G4" s="90"/>
      <c r="H4" s="90"/>
      <c r="I4" s="90"/>
      <c r="J4" s="90"/>
      <c r="K4" s="90"/>
      <c r="L4" s="90"/>
      <c r="M4" s="90"/>
      <c r="N4" s="90"/>
      <c r="O4" s="90"/>
    </row>
    <row r="5" spans="7:15" ht="18.75">
      <c r="G5" s="90"/>
      <c r="H5" s="90"/>
      <c r="I5" s="90"/>
      <c r="J5" s="90"/>
      <c r="K5" s="90"/>
      <c r="L5" s="90"/>
      <c r="M5" s="90"/>
      <c r="N5" s="90"/>
      <c r="O5" s="90"/>
    </row>
    <row r="6" spans="10:14" ht="20.25">
      <c r="J6" s="22"/>
      <c r="K6" s="22"/>
      <c r="L6" s="22"/>
      <c r="M6" s="22"/>
      <c r="N6" s="23"/>
    </row>
    <row r="7" spans="1:14" ht="20.25" customHeight="1">
      <c r="A7" s="126" t="s">
        <v>40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4.25" customHeight="1">
      <c r="A8" s="74"/>
      <c r="B8" s="74"/>
      <c r="C8" s="74"/>
      <c r="D8" s="73"/>
      <c r="E8" s="73"/>
      <c r="F8" s="74"/>
      <c r="G8" s="74"/>
      <c r="H8" s="74"/>
      <c r="I8" s="74"/>
      <c r="J8" s="75"/>
      <c r="K8" s="75"/>
      <c r="L8" s="75"/>
      <c r="M8" s="75"/>
      <c r="N8" s="74"/>
    </row>
    <row r="9" spans="1:14" ht="38.25" customHeight="1">
      <c r="A9" s="81"/>
      <c r="B9" s="127" t="s">
        <v>70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ht="38.25" customHeight="1">
      <c r="A10" s="127" t="s">
        <v>44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7.2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5" ht="18.75">
      <c r="A12" s="78"/>
      <c r="B12" s="78"/>
      <c r="C12" s="78"/>
      <c r="D12" s="77"/>
      <c r="E12" s="77"/>
      <c r="F12" s="78"/>
      <c r="G12" s="78"/>
      <c r="H12" s="78"/>
      <c r="I12" s="126" t="s">
        <v>38</v>
      </c>
      <c r="J12" s="126"/>
      <c r="K12" s="126"/>
      <c r="L12" s="126"/>
      <c r="M12" s="126"/>
      <c r="N12" s="126"/>
      <c r="O12" s="20"/>
    </row>
    <row r="13" spans="1:15" ht="20.25" customHeight="1">
      <c r="A13" s="78"/>
      <c r="B13" s="78"/>
      <c r="C13" s="78"/>
      <c r="D13" s="77"/>
      <c r="E13" s="77"/>
      <c r="F13" s="78"/>
      <c r="G13" s="78"/>
      <c r="H13" s="78"/>
      <c r="I13" s="132" t="s">
        <v>37</v>
      </c>
      <c r="J13" s="132"/>
      <c r="K13" s="132"/>
      <c r="L13" s="132"/>
      <c r="M13" s="132"/>
      <c r="N13" s="132"/>
      <c r="O13" s="21"/>
    </row>
    <row r="14" spans="1:256" s="16" customFormat="1" ht="62.25" customHeight="1" thickBot="1">
      <c r="A14" s="133" t="s">
        <v>69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7"/>
      <c r="P14" s="17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15" ht="12.75" customHeight="1" thickBo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2"/>
    </row>
    <row r="16" spans="1:14" ht="15.75">
      <c r="A16" s="135" t="s">
        <v>45</v>
      </c>
      <c r="B16" s="106" t="s">
        <v>8</v>
      </c>
      <c r="C16" s="106" t="s">
        <v>0</v>
      </c>
      <c r="D16" s="106" t="s">
        <v>12</v>
      </c>
      <c r="E16" s="106"/>
      <c r="F16" s="106"/>
      <c r="G16" s="106" t="s">
        <v>1</v>
      </c>
      <c r="H16" s="106"/>
      <c r="I16" s="106"/>
      <c r="J16" s="106"/>
      <c r="K16" s="106"/>
      <c r="L16" s="106"/>
      <c r="M16" s="106"/>
      <c r="N16" s="138"/>
    </row>
    <row r="17" spans="1:14" ht="9" customHeight="1">
      <c r="A17" s="136"/>
      <c r="B17" s="107"/>
      <c r="C17" s="107"/>
      <c r="D17" s="107"/>
      <c r="E17" s="107"/>
      <c r="F17" s="107"/>
      <c r="G17" s="117" t="s">
        <v>51</v>
      </c>
      <c r="H17" s="107" t="s">
        <v>52</v>
      </c>
      <c r="I17" s="128" t="s">
        <v>2</v>
      </c>
      <c r="J17" s="128"/>
      <c r="K17" s="128"/>
      <c r="L17" s="128"/>
      <c r="M17" s="128"/>
      <c r="N17" s="129"/>
    </row>
    <row r="18" spans="1:14" ht="45" customHeight="1">
      <c r="A18" s="136"/>
      <c r="B18" s="107"/>
      <c r="C18" s="107"/>
      <c r="D18" s="107"/>
      <c r="E18" s="107"/>
      <c r="F18" s="107"/>
      <c r="G18" s="118"/>
      <c r="H18" s="107"/>
      <c r="I18" s="104" t="s">
        <v>53</v>
      </c>
      <c r="J18" s="104" t="s">
        <v>54</v>
      </c>
      <c r="K18" s="104" t="s">
        <v>55</v>
      </c>
      <c r="L18" s="104" t="s">
        <v>56</v>
      </c>
      <c r="M18" s="104" t="s">
        <v>57</v>
      </c>
      <c r="N18" s="130" t="s">
        <v>58</v>
      </c>
    </row>
    <row r="19" spans="1:14" ht="12.75" customHeight="1">
      <c r="A19" s="136"/>
      <c r="B19" s="107"/>
      <c r="C19" s="107"/>
      <c r="D19" s="120" t="s">
        <v>36</v>
      </c>
      <c r="E19" s="122" t="s">
        <v>3</v>
      </c>
      <c r="F19" s="123"/>
      <c r="G19" s="118"/>
      <c r="H19" s="107"/>
      <c r="I19" s="104"/>
      <c r="J19" s="104"/>
      <c r="K19" s="104"/>
      <c r="L19" s="104"/>
      <c r="M19" s="104"/>
      <c r="N19" s="130"/>
    </row>
    <row r="20" spans="1:14" ht="36" customHeight="1" thickBot="1">
      <c r="A20" s="137"/>
      <c r="B20" s="116"/>
      <c r="C20" s="116"/>
      <c r="D20" s="121"/>
      <c r="E20" s="124"/>
      <c r="F20" s="125"/>
      <c r="G20" s="119"/>
      <c r="H20" s="116"/>
      <c r="I20" s="105"/>
      <c r="J20" s="105"/>
      <c r="K20" s="105"/>
      <c r="L20" s="105"/>
      <c r="M20" s="105"/>
      <c r="N20" s="131"/>
    </row>
    <row r="21" spans="1:14" ht="15.75" customHeight="1" thickBot="1">
      <c r="A21" s="27" t="s">
        <v>4</v>
      </c>
      <c r="B21" s="28" t="s">
        <v>5</v>
      </c>
      <c r="C21" s="28" t="s">
        <v>6</v>
      </c>
      <c r="D21" s="29">
        <v>1</v>
      </c>
      <c r="E21" s="111">
        <v>2</v>
      </c>
      <c r="F21" s="112"/>
      <c r="G21" s="28">
        <v>3</v>
      </c>
      <c r="H21" s="28">
        <v>4</v>
      </c>
      <c r="I21" s="28">
        <v>5</v>
      </c>
      <c r="J21" s="28">
        <v>6</v>
      </c>
      <c r="K21" s="28">
        <v>7</v>
      </c>
      <c r="L21" s="28">
        <v>8</v>
      </c>
      <c r="M21" s="28">
        <v>9</v>
      </c>
      <c r="N21" s="30">
        <v>10</v>
      </c>
    </row>
    <row r="22" spans="1:14" ht="14.25" customHeight="1">
      <c r="A22" s="113" t="s">
        <v>27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5"/>
    </row>
    <row r="23" spans="1:14" ht="97.5" customHeight="1">
      <c r="A23" s="31">
        <v>1</v>
      </c>
      <c r="B23" s="18" t="s">
        <v>46</v>
      </c>
      <c r="C23" s="32" t="s">
        <v>60</v>
      </c>
      <c r="D23" s="33">
        <v>270</v>
      </c>
      <c r="E23" s="33">
        <v>270</v>
      </c>
      <c r="F23" s="32">
        <v>1</v>
      </c>
      <c r="G23" s="40">
        <f>H23/1100</f>
        <v>0.063</v>
      </c>
      <c r="H23" s="32">
        <v>69.3</v>
      </c>
      <c r="I23" s="35">
        <v>0</v>
      </c>
      <c r="J23" s="35">
        <v>0</v>
      </c>
      <c r="K23" s="35">
        <v>0</v>
      </c>
      <c r="L23" s="32">
        <v>0.062</v>
      </c>
      <c r="M23" s="40">
        <v>0</v>
      </c>
      <c r="N23" s="41">
        <v>0</v>
      </c>
    </row>
    <row r="24" spans="1:14" ht="64.5" customHeight="1">
      <c r="A24" s="31">
        <v>2</v>
      </c>
      <c r="B24" s="18" t="s">
        <v>59</v>
      </c>
      <c r="C24" s="32" t="s">
        <v>33</v>
      </c>
      <c r="D24" s="33">
        <v>210</v>
      </c>
      <c r="E24" s="33">
        <v>210</v>
      </c>
      <c r="F24" s="32">
        <v>1</v>
      </c>
      <c r="G24" s="40">
        <f>H24/1100</f>
        <v>0.049</v>
      </c>
      <c r="H24" s="32">
        <v>53.9</v>
      </c>
      <c r="I24" s="35">
        <v>0</v>
      </c>
      <c r="J24" s="35">
        <v>0</v>
      </c>
      <c r="K24" s="35">
        <v>0</v>
      </c>
      <c r="L24" s="32">
        <v>0.049</v>
      </c>
      <c r="M24" s="40">
        <v>0</v>
      </c>
      <c r="N24" s="41">
        <v>0</v>
      </c>
    </row>
    <row r="25" spans="1:14" ht="15" customHeight="1">
      <c r="A25" s="141">
        <v>2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</row>
    <row r="26" spans="1:14" ht="51" customHeight="1">
      <c r="A26" s="39">
        <v>3</v>
      </c>
      <c r="B26" s="19" t="s">
        <v>29</v>
      </c>
      <c r="C26" s="38" t="s">
        <v>34</v>
      </c>
      <c r="D26" s="69">
        <v>180</v>
      </c>
      <c r="E26" s="69">
        <v>180</v>
      </c>
      <c r="F26" s="38">
        <v>1</v>
      </c>
      <c r="G26" s="70">
        <v>0.037</v>
      </c>
      <c r="H26" s="38">
        <v>40.7</v>
      </c>
      <c r="I26" s="26">
        <v>0</v>
      </c>
      <c r="J26" s="26">
        <v>0</v>
      </c>
      <c r="K26" s="26">
        <v>0</v>
      </c>
      <c r="L26" s="38">
        <v>0.037</v>
      </c>
      <c r="M26" s="70">
        <v>0</v>
      </c>
      <c r="N26" s="71">
        <v>0</v>
      </c>
    </row>
    <row r="27" spans="1:14" ht="17.25" customHeight="1">
      <c r="A27" s="142" t="s">
        <v>9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14" ht="61.5" customHeight="1">
      <c r="A28" s="31">
        <v>4</v>
      </c>
      <c r="B28" s="18" t="s">
        <v>47</v>
      </c>
      <c r="C28" s="32" t="s">
        <v>28</v>
      </c>
      <c r="D28" s="33">
        <v>655</v>
      </c>
      <c r="E28" s="34">
        <v>655</v>
      </c>
      <c r="F28" s="32">
        <v>1</v>
      </c>
      <c r="G28" s="32">
        <v>0.1088</v>
      </c>
      <c r="H28" s="32">
        <v>175.4</v>
      </c>
      <c r="I28" s="35">
        <v>0</v>
      </c>
      <c r="J28" s="35">
        <v>0</v>
      </c>
      <c r="K28" s="35">
        <v>0.2176</v>
      </c>
      <c r="L28" s="35">
        <v>0</v>
      </c>
      <c r="M28" s="35">
        <v>0</v>
      </c>
      <c r="N28" s="36">
        <v>0</v>
      </c>
    </row>
    <row r="29" spans="1:14" ht="18.75" customHeight="1">
      <c r="A29" s="98" t="s">
        <v>14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</row>
    <row r="30" spans="1:14" ht="50.25" customHeight="1">
      <c r="A30" s="31">
        <v>5</v>
      </c>
      <c r="B30" s="18" t="s">
        <v>15</v>
      </c>
      <c r="C30" s="32" t="s">
        <v>61</v>
      </c>
      <c r="D30" s="34">
        <v>295</v>
      </c>
      <c r="E30" s="34">
        <v>295</v>
      </c>
      <c r="F30" s="32">
        <v>1</v>
      </c>
      <c r="G30" s="32"/>
      <c r="H30" s="34">
        <v>92</v>
      </c>
      <c r="I30" s="32"/>
      <c r="J30" s="32"/>
      <c r="K30" s="32"/>
      <c r="L30" s="32"/>
      <c r="M30" s="32"/>
      <c r="N30" s="37"/>
    </row>
    <row r="31" spans="1:14" ht="17.25" customHeight="1">
      <c r="A31" s="98" t="s">
        <v>10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</row>
    <row r="32" spans="1:14" ht="25.5" customHeight="1">
      <c r="A32" s="109">
        <v>6</v>
      </c>
      <c r="B32" s="108" t="s">
        <v>43</v>
      </c>
      <c r="C32" s="110" t="s">
        <v>35</v>
      </c>
      <c r="D32" s="84">
        <v>345.5</v>
      </c>
      <c r="E32" s="82">
        <v>345.5</v>
      </c>
      <c r="F32" s="96">
        <v>1</v>
      </c>
      <c r="G32" s="110">
        <v>0.097</v>
      </c>
      <c r="H32" s="139">
        <v>328</v>
      </c>
      <c r="I32" s="110">
        <v>0.084</v>
      </c>
      <c r="J32" s="140">
        <v>0</v>
      </c>
      <c r="K32" s="140">
        <v>0</v>
      </c>
      <c r="L32" s="140">
        <v>0</v>
      </c>
      <c r="M32" s="140">
        <v>0</v>
      </c>
      <c r="N32" s="85">
        <v>0</v>
      </c>
    </row>
    <row r="33" spans="1:14" ht="66.75" customHeight="1">
      <c r="A33" s="109"/>
      <c r="B33" s="108"/>
      <c r="C33" s="110"/>
      <c r="D33" s="84"/>
      <c r="E33" s="83"/>
      <c r="F33" s="97"/>
      <c r="G33" s="110"/>
      <c r="H33" s="139"/>
      <c r="I33" s="110"/>
      <c r="J33" s="140"/>
      <c r="K33" s="140"/>
      <c r="L33" s="140"/>
      <c r="M33" s="140"/>
      <c r="N33" s="86"/>
    </row>
    <row r="34" spans="1:14" ht="18" customHeight="1">
      <c r="A34" s="98" t="s">
        <v>11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0"/>
    </row>
    <row r="35" spans="1:14" ht="28.5" customHeight="1">
      <c r="A35" s="159">
        <v>7</v>
      </c>
      <c r="B35" s="145" t="s">
        <v>16</v>
      </c>
      <c r="C35" s="96" t="s">
        <v>62</v>
      </c>
      <c r="D35" s="82">
        <v>290</v>
      </c>
      <c r="E35" s="82">
        <v>290</v>
      </c>
      <c r="F35" s="149">
        <v>1</v>
      </c>
      <c r="G35" s="96">
        <v>0.0322</v>
      </c>
      <c r="H35" s="96">
        <v>187.1</v>
      </c>
      <c r="I35" s="143">
        <v>0</v>
      </c>
      <c r="J35" s="143">
        <v>0</v>
      </c>
      <c r="K35" s="143">
        <v>0</v>
      </c>
      <c r="L35" s="143">
        <v>0</v>
      </c>
      <c r="M35" s="96">
        <v>0.187</v>
      </c>
      <c r="N35" s="85">
        <v>0</v>
      </c>
    </row>
    <row r="36" spans="1:14" ht="53.25" customHeight="1">
      <c r="A36" s="160"/>
      <c r="B36" s="146"/>
      <c r="C36" s="97"/>
      <c r="D36" s="83"/>
      <c r="E36" s="83"/>
      <c r="F36" s="150">
        <v>2</v>
      </c>
      <c r="G36" s="97"/>
      <c r="H36" s="97"/>
      <c r="I36" s="144"/>
      <c r="J36" s="144"/>
      <c r="K36" s="144"/>
      <c r="L36" s="144"/>
      <c r="M36" s="97"/>
      <c r="N36" s="86"/>
    </row>
    <row r="37" spans="1:14" ht="27.75" customHeight="1">
      <c r="A37" s="159">
        <v>8</v>
      </c>
      <c r="B37" s="147" t="s">
        <v>17</v>
      </c>
      <c r="C37" s="96" t="s">
        <v>63</v>
      </c>
      <c r="D37" s="82">
        <v>330</v>
      </c>
      <c r="E37" s="82">
        <v>330</v>
      </c>
      <c r="F37" s="149">
        <v>1</v>
      </c>
      <c r="G37" s="96">
        <v>0.0475</v>
      </c>
      <c r="H37" s="82">
        <v>276</v>
      </c>
      <c r="I37" s="143">
        <v>0</v>
      </c>
      <c r="J37" s="143">
        <v>0</v>
      </c>
      <c r="K37" s="143">
        <v>0</v>
      </c>
      <c r="L37" s="143">
        <v>0</v>
      </c>
      <c r="M37" s="96">
        <v>0.276</v>
      </c>
      <c r="N37" s="85">
        <v>0</v>
      </c>
    </row>
    <row r="38" spans="1:14" ht="51.75" customHeight="1">
      <c r="A38" s="160"/>
      <c r="B38" s="148"/>
      <c r="C38" s="97"/>
      <c r="D38" s="83"/>
      <c r="E38" s="83"/>
      <c r="F38" s="150">
        <v>2</v>
      </c>
      <c r="G38" s="97"/>
      <c r="H38" s="83"/>
      <c r="I38" s="144"/>
      <c r="J38" s="144"/>
      <c r="K38" s="144"/>
      <c r="L38" s="144"/>
      <c r="M38" s="97"/>
      <c r="N38" s="86"/>
    </row>
    <row r="39" spans="1:14" ht="20.25" customHeight="1">
      <c r="A39" s="98" t="s">
        <v>18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0"/>
    </row>
    <row r="40" spans="1:14" ht="62.25" customHeight="1">
      <c r="A40" s="31">
        <v>9</v>
      </c>
      <c r="B40" s="18" t="s">
        <v>49</v>
      </c>
      <c r="C40" s="32" t="s">
        <v>64</v>
      </c>
      <c r="D40" s="34">
        <v>2741.8</v>
      </c>
      <c r="E40" s="43">
        <v>2741.8</v>
      </c>
      <c r="F40" s="32">
        <v>1</v>
      </c>
      <c r="G40" s="40">
        <f>I40*1.17</f>
        <v>0.13944254424167746</v>
      </c>
      <c r="H40" s="34">
        <v>561</v>
      </c>
      <c r="I40" s="44">
        <f>H40/4707.1</f>
        <v>0.11918166174502347</v>
      </c>
      <c r="J40" s="35">
        <v>0</v>
      </c>
      <c r="K40" s="35">
        <v>0</v>
      </c>
      <c r="L40" s="35">
        <v>0</v>
      </c>
      <c r="M40" s="35">
        <v>0</v>
      </c>
      <c r="N40" s="36">
        <v>0</v>
      </c>
    </row>
    <row r="41" spans="1:14" ht="31.5">
      <c r="A41" s="31">
        <v>10</v>
      </c>
      <c r="B41" s="18" t="s">
        <v>48</v>
      </c>
      <c r="C41" s="32" t="s">
        <v>64</v>
      </c>
      <c r="D41" s="34">
        <v>1570</v>
      </c>
      <c r="E41" s="43">
        <v>1570</v>
      </c>
      <c r="F41" s="32">
        <v>1</v>
      </c>
      <c r="G41" s="40">
        <f>I41*1.17</f>
        <v>0.04722653013532748</v>
      </c>
      <c r="H41" s="34">
        <v>190</v>
      </c>
      <c r="I41" s="44">
        <f>H41/4707.1</f>
        <v>0.04036455567122007</v>
      </c>
      <c r="J41" s="35">
        <v>0</v>
      </c>
      <c r="K41" s="35">
        <v>0</v>
      </c>
      <c r="L41" s="35">
        <v>0</v>
      </c>
      <c r="M41" s="35">
        <v>0</v>
      </c>
      <c r="N41" s="36">
        <v>0</v>
      </c>
    </row>
    <row r="42" spans="1:14" ht="33.75" customHeight="1">
      <c r="A42" s="31">
        <v>11</v>
      </c>
      <c r="B42" s="18" t="s">
        <v>30</v>
      </c>
      <c r="C42" s="32" t="s">
        <v>64</v>
      </c>
      <c r="D42" s="34">
        <v>1500</v>
      </c>
      <c r="E42" s="45">
        <v>1500</v>
      </c>
      <c r="F42" s="32">
        <v>1</v>
      </c>
      <c r="G42" s="40">
        <f>I42*1.17</f>
        <v>0.1242803424613881</v>
      </c>
      <c r="H42" s="34">
        <v>500</v>
      </c>
      <c r="I42" s="44">
        <f>H42/4707.1</f>
        <v>0.10622251492426334</v>
      </c>
      <c r="J42" s="35">
        <v>0</v>
      </c>
      <c r="K42" s="35">
        <v>0</v>
      </c>
      <c r="L42" s="35">
        <v>0</v>
      </c>
      <c r="M42" s="35">
        <v>0</v>
      </c>
      <c r="N42" s="36">
        <v>0</v>
      </c>
    </row>
    <row r="43" spans="1:14" ht="14.25" customHeight="1">
      <c r="A43" s="141">
        <v>3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</row>
    <row r="44" spans="1:14" ht="15.75" customHeight="1">
      <c r="A44" s="98" t="s">
        <v>19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</row>
    <row r="45" spans="1:14" ht="78" customHeight="1">
      <c r="A45" s="31">
        <v>12</v>
      </c>
      <c r="B45" s="18" t="s">
        <v>50</v>
      </c>
      <c r="C45" s="18" t="s">
        <v>65</v>
      </c>
      <c r="D45" s="46">
        <v>427.458</v>
      </c>
      <c r="E45" s="47">
        <v>427.458</v>
      </c>
      <c r="F45" s="48">
        <v>1</v>
      </c>
      <c r="G45" s="48">
        <v>0.0645</v>
      </c>
      <c r="H45" s="48">
        <v>124.26</v>
      </c>
      <c r="I45" s="49">
        <v>0</v>
      </c>
      <c r="J45" s="49">
        <v>0</v>
      </c>
      <c r="K45" s="49">
        <v>0.086</v>
      </c>
      <c r="L45" s="49">
        <v>0</v>
      </c>
      <c r="M45" s="49">
        <v>0</v>
      </c>
      <c r="N45" s="50">
        <v>0</v>
      </c>
    </row>
    <row r="46" spans="1:14" ht="63.75" customHeight="1" thickBot="1">
      <c r="A46" s="42">
        <v>13</v>
      </c>
      <c r="B46" s="24" t="s">
        <v>31</v>
      </c>
      <c r="C46" s="24" t="s">
        <v>66</v>
      </c>
      <c r="D46" s="51">
        <v>426.022</v>
      </c>
      <c r="E46" s="52">
        <v>426.022</v>
      </c>
      <c r="F46" s="53">
        <v>1</v>
      </c>
      <c r="G46" s="53">
        <v>0.0358</v>
      </c>
      <c r="H46" s="53">
        <v>138.29</v>
      </c>
      <c r="I46" s="54">
        <v>0</v>
      </c>
      <c r="J46" s="54">
        <v>0</v>
      </c>
      <c r="K46" s="54">
        <v>0</v>
      </c>
      <c r="L46" s="54">
        <v>0</v>
      </c>
      <c r="M46" s="54">
        <v>0.1991</v>
      </c>
      <c r="N46" s="55">
        <v>0</v>
      </c>
    </row>
    <row r="47" spans="1:14" ht="64.5" customHeight="1">
      <c r="A47" s="56">
        <v>14</v>
      </c>
      <c r="B47" s="25" t="s">
        <v>32</v>
      </c>
      <c r="C47" s="25" t="s">
        <v>22</v>
      </c>
      <c r="D47" s="57">
        <v>428.716</v>
      </c>
      <c r="E47" s="58">
        <v>428.716</v>
      </c>
      <c r="F47" s="59">
        <v>1</v>
      </c>
      <c r="G47" s="59">
        <v>0.0776</v>
      </c>
      <c r="H47" s="59">
        <v>149.53</v>
      </c>
      <c r="I47" s="60">
        <v>0</v>
      </c>
      <c r="J47" s="60">
        <v>0</v>
      </c>
      <c r="K47" s="60">
        <v>0.1035</v>
      </c>
      <c r="L47" s="60">
        <v>0</v>
      </c>
      <c r="M47" s="60">
        <v>0</v>
      </c>
      <c r="N47" s="61">
        <v>0</v>
      </c>
    </row>
    <row r="48" spans="1:14" ht="60.75" customHeight="1">
      <c r="A48" s="31">
        <v>15</v>
      </c>
      <c r="B48" s="18" t="s">
        <v>42</v>
      </c>
      <c r="C48" s="18" t="s">
        <v>23</v>
      </c>
      <c r="D48" s="46">
        <v>428.416</v>
      </c>
      <c r="E48" s="47">
        <v>428.416</v>
      </c>
      <c r="F48" s="48">
        <v>1</v>
      </c>
      <c r="G48" s="48">
        <v>0.0623</v>
      </c>
      <c r="H48" s="48">
        <v>120.07</v>
      </c>
      <c r="I48" s="49">
        <v>0</v>
      </c>
      <c r="J48" s="49">
        <v>0</v>
      </c>
      <c r="K48" s="49">
        <v>0.0831</v>
      </c>
      <c r="L48" s="49">
        <v>0</v>
      </c>
      <c r="M48" s="49">
        <v>0</v>
      </c>
      <c r="N48" s="50">
        <v>0</v>
      </c>
    </row>
    <row r="49" spans="1:14" ht="64.5" customHeight="1">
      <c r="A49" s="62">
        <v>16</v>
      </c>
      <c r="B49" s="18" t="s">
        <v>41</v>
      </c>
      <c r="C49" s="18" t="s">
        <v>24</v>
      </c>
      <c r="D49" s="46">
        <v>196.801</v>
      </c>
      <c r="E49" s="47">
        <v>196.801</v>
      </c>
      <c r="F49" s="48">
        <v>1</v>
      </c>
      <c r="G49" s="48">
        <v>0.0228</v>
      </c>
      <c r="H49" s="48">
        <v>43.981</v>
      </c>
      <c r="I49" s="47">
        <v>0</v>
      </c>
      <c r="J49" s="47">
        <v>0</v>
      </c>
      <c r="K49" s="47">
        <v>0.0304</v>
      </c>
      <c r="L49" s="47">
        <v>0</v>
      </c>
      <c r="M49" s="47">
        <v>0</v>
      </c>
      <c r="N49" s="63">
        <v>0</v>
      </c>
    </row>
    <row r="50" spans="1:14" ht="61.5" customHeight="1">
      <c r="A50" s="62">
        <v>17</v>
      </c>
      <c r="B50" s="19" t="s">
        <v>20</v>
      </c>
      <c r="C50" s="18" t="s">
        <v>26</v>
      </c>
      <c r="D50" s="46">
        <v>395.875</v>
      </c>
      <c r="E50" s="47">
        <v>395.875</v>
      </c>
      <c r="F50" s="48">
        <v>1</v>
      </c>
      <c r="G50" s="48">
        <v>0.0572</v>
      </c>
      <c r="H50" s="48">
        <v>110.23</v>
      </c>
      <c r="I50" s="47">
        <v>0</v>
      </c>
      <c r="J50" s="47">
        <v>0</v>
      </c>
      <c r="K50" s="47">
        <v>0.0763</v>
      </c>
      <c r="L50" s="47">
        <v>0</v>
      </c>
      <c r="M50" s="47">
        <v>0</v>
      </c>
      <c r="N50" s="63">
        <v>0</v>
      </c>
    </row>
    <row r="51" spans="1:14" ht="66" customHeight="1" thickBot="1">
      <c r="A51" s="64">
        <v>18</v>
      </c>
      <c r="B51" s="19" t="s">
        <v>21</v>
      </c>
      <c r="C51" s="19" t="s">
        <v>25</v>
      </c>
      <c r="D51" s="65">
        <v>83.557</v>
      </c>
      <c r="E51" s="66">
        <v>83.557</v>
      </c>
      <c r="F51" s="67">
        <v>1</v>
      </c>
      <c r="G51" s="67">
        <v>0.0098</v>
      </c>
      <c r="H51" s="67">
        <v>18.812</v>
      </c>
      <c r="I51" s="66">
        <v>0</v>
      </c>
      <c r="J51" s="66">
        <v>0</v>
      </c>
      <c r="K51" s="66">
        <v>0.013</v>
      </c>
      <c r="L51" s="66">
        <v>0</v>
      </c>
      <c r="M51" s="66">
        <v>0</v>
      </c>
      <c r="N51" s="68">
        <v>0</v>
      </c>
    </row>
    <row r="52" spans="1:14" s="14" customFormat="1" ht="21" customHeight="1">
      <c r="A52" s="92" t="s">
        <v>7</v>
      </c>
      <c r="B52" s="93"/>
      <c r="C52" s="93"/>
      <c r="D52" s="102">
        <f>SUM(D28:D28)+SUM(D30)+SUM(D35:D38)+SUM(D23:D26)+D32+SUM(D45:D51)+SUM(D40:D42)</f>
        <v>10774.145</v>
      </c>
      <c r="E52" s="155">
        <f>SUM(E28:E28)+SUM(E30)+SUM(E35)+SUM(E45:E51)+E37+E32+SUM(E23:E26)+SUM(E40:E42)</f>
        <v>10774.145</v>
      </c>
      <c r="F52" s="157">
        <v>1</v>
      </c>
      <c r="G52" s="151">
        <f aca="true" t="shared" si="0" ref="G52:N52">SUM(G23:G26)+G28+G30+G32+G35+G37+SUM(G40:G42)+SUM(G45:G51)</f>
        <v>1.075449416838393</v>
      </c>
      <c r="H52" s="151">
        <f t="shared" si="0"/>
        <v>3178.5730000000003</v>
      </c>
      <c r="I52" s="151">
        <f t="shared" si="0"/>
        <v>0.34976873234050687</v>
      </c>
      <c r="J52" s="151">
        <f t="shared" si="0"/>
        <v>0</v>
      </c>
      <c r="K52" s="151">
        <f t="shared" si="0"/>
        <v>0.6099</v>
      </c>
      <c r="L52" s="151">
        <f t="shared" si="0"/>
        <v>0.148</v>
      </c>
      <c r="M52" s="151">
        <f t="shared" si="0"/>
        <v>0.6621</v>
      </c>
      <c r="N52" s="153">
        <f t="shared" si="0"/>
        <v>0</v>
      </c>
    </row>
    <row r="53" spans="1:14" s="14" customFormat="1" ht="21" customHeight="1" thickBot="1">
      <c r="A53" s="94"/>
      <c r="B53" s="95"/>
      <c r="C53" s="95"/>
      <c r="D53" s="103"/>
      <c r="E53" s="156"/>
      <c r="F53" s="158"/>
      <c r="G53" s="152"/>
      <c r="H53" s="152"/>
      <c r="I53" s="152"/>
      <c r="J53" s="152"/>
      <c r="K53" s="152"/>
      <c r="L53" s="152"/>
      <c r="M53" s="152"/>
      <c r="N53" s="154"/>
    </row>
    <row r="54" spans="1:14" ht="8.25" customHeight="1">
      <c r="A54" s="4"/>
      <c r="B54" s="4"/>
      <c r="C54" s="4"/>
      <c r="D54" s="5"/>
      <c r="E54" s="6"/>
      <c r="F54" s="7"/>
      <c r="G54" s="8"/>
      <c r="H54" s="9"/>
      <c r="I54" s="8"/>
      <c r="J54" s="8"/>
      <c r="K54" s="8"/>
      <c r="L54" s="8"/>
      <c r="M54" s="8"/>
      <c r="N54" s="8"/>
    </row>
    <row r="55" spans="1:14" ht="10.5" customHeight="1">
      <c r="A55" s="10"/>
      <c r="B55" s="11" t="s">
        <v>13</v>
      </c>
      <c r="C55" s="15" t="s">
        <v>39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 customHeight="1">
      <c r="A56" s="10"/>
      <c r="B56" s="13"/>
      <c r="C56" s="91"/>
      <c r="D56" s="91"/>
      <c r="E56" s="91"/>
      <c r="F56" s="91"/>
      <c r="G56" s="91"/>
      <c r="H56" s="91"/>
      <c r="I56" s="91"/>
      <c r="J56" s="91"/>
      <c r="K56" s="15"/>
      <c r="L56" s="15"/>
      <c r="M56" s="15"/>
      <c r="N56" s="15"/>
    </row>
    <row r="57" spans="1:14" ht="40.5" customHeight="1">
      <c r="A57" s="87"/>
      <c r="B57" s="87"/>
      <c r="C57" s="72"/>
      <c r="D57" s="72"/>
      <c r="E57" s="72"/>
      <c r="F57" s="72"/>
      <c r="G57" s="72"/>
      <c r="H57" s="72"/>
      <c r="I57" s="72"/>
      <c r="J57" s="72"/>
      <c r="K57" s="72"/>
      <c r="L57" s="88"/>
      <c r="M57" s="88"/>
      <c r="N57" s="88"/>
    </row>
  </sheetData>
  <sheetProtection/>
  <mergeCells count="125">
    <mergeCell ref="A43:N43"/>
    <mergeCell ref="B9:N9"/>
    <mergeCell ref="A35:A36"/>
    <mergeCell ref="G37:G38"/>
    <mergeCell ref="H37:H38"/>
    <mergeCell ref="N35:N36"/>
    <mergeCell ref="A37:A38"/>
    <mergeCell ref="M37:M38"/>
    <mergeCell ref="I37:I38"/>
    <mergeCell ref="L52:L53"/>
    <mergeCell ref="M52:M53"/>
    <mergeCell ref="N52:N53"/>
    <mergeCell ref="E52:E53"/>
    <mergeCell ref="F52:F53"/>
    <mergeCell ref="K52:K53"/>
    <mergeCell ref="G52:G53"/>
    <mergeCell ref="H52:H53"/>
    <mergeCell ref="I52:I53"/>
    <mergeCell ref="J52:J53"/>
    <mergeCell ref="N37:N38"/>
    <mergeCell ref="J37:J38"/>
    <mergeCell ref="K37:K38"/>
    <mergeCell ref="K35:K36"/>
    <mergeCell ref="L35:L36"/>
    <mergeCell ref="M35:M36"/>
    <mergeCell ref="B35:B36"/>
    <mergeCell ref="B37:B38"/>
    <mergeCell ref="C35:C36"/>
    <mergeCell ref="C37:C38"/>
    <mergeCell ref="D35:D36"/>
    <mergeCell ref="D37:D38"/>
    <mergeCell ref="G35:G36"/>
    <mergeCell ref="H35:H36"/>
    <mergeCell ref="E35:E36"/>
    <mergeCell ref="E37:E38"/>
    <mergeCell ref="F35:F36"/>
    <mergeCell ref="F37:F38"/>
    <mergeCell ref="I35:I36"/>
    <mergeCell ref="L37:L38"/>
    <mergeCell ref="K32:K33"/>
    <mergeCell ref="L32:L33"/>
    <mergeCell ref="J35:J36"/>
    <mergeCell ref="I12:N12"/>
    <mergeCell ref="G16:N16"/>
    <mergeCell ref="H32:H33"/>
    <mergeCell ref="I32:I33"/>
    <mergeCell ref="J32:J33"/>
    <mergeCell ref="M32:M33"/>
    <mergeCell ref="A25:N25"/>
    <mergeCell ref="G32:G33"/>
    <mergeCell ref="A27:N27"/>
    <mergeCell ref="A29:N29"/>
    <mergeCell ref="A7:N7"/>
    <mergeCell ref="A10:N10"/>
    <mergeCell ref="H17:H20"/>
    <mergeCell ref="I17:N17"/>
    <mergeCell ref="N18:N20"/>
    <mergeCell ref="K18:K20"/>
    <mergeCell ref="I13:N13"/>
    <mergeCell ref="A14:N14"/>
    <mergeCell ref="A15:N15"/>
    <mergeCell ref="A16:A20"/>
    <mergeCell ref="G17:G20"/>
    <mergeCell ref="M18:M20"/>
    <mergeCell ref="L18:L20"/>
    <mergeCell ref="D19:D20"/>
    <mergeCell ref="E19:F20"/>
    <mergeCell ref="DQ14:DX14"/>
    <mergeCell ref="BM14:BT14"/>
    <mergeCell ref="BU14:CB14"/>
    <mergeCell ref="CC14:CJ14"/>
    <mergeCell ref="CK14:CR14"/>
    <mergeCell ref="CS14:CZ14"/>
    <mergeCell ref="DA14:DH14"/>
    <mergeCell ref="FM14:FT14"/>
    <mergeCell ref="FU14:GB14"/>
    <mergeCell ref="GC14:GJ14"/>
    <mergeCell ref="EG14:EN14"/>
    <mergeCell ref="EO14:EV14"/>
    <mergeCell ref="EW14:FD14"/>
    <mergeCell ref="FE14:FL14"/>
    <mergeCell ref="DY14:EF14"/>
    <mergeCell ref="DI14:DP14"/>
    <mergeCell ref="IO14:IV14"/>
    <mergeCell ref="GK14:GR14"/>
    <mergeCell ref="GS14:GZ14"/>
    <mergeCell ref="HA14:HH14"/>
    <mergeCell ref="HI14:HP14"/>
    <mergeCell ref="IG14:IN14"/>
    <mergeCell ref="HQ14:HX14"/>
    <mergeCell ref="HY14:IF14"/>
    <mergeCell ref="AG14:AN14"/>
    <mergeCell ref="AO14:AV14"/>
    <mergeCell ref="AW14:BD14"/>
    <mergeCell ref="BE14:BL14"/>
    <mergeCell ref="Q14:X14"/>
    <mergeCell ref="Y14:AF14"/>
    <mergeCell ref="D52:D53"/>
    <mergeCell ref="I18:I20"/>
    <mergeCell ref="J18:J20"/>
    <mergeCell ref="D16:F18"/>
    <mergeCell ref="A31:N31"/>
    <mergeCell ref="B32:B33"/>
    <mergeCell ref="A32:A33"/>
    <mergeCell ref="C32:C33"/>
    <mergeCell ref="G1:O1"/>
    <mergeCell ref="A57:B57"/>
    <mergeCell ref="L57:N57"/>
    <mergeCell ref="E32:E33"/>
    <mergeCell ref="F32:F33"/>
    <mergeCell ref="A39:N39"/>
    <mergeCell ref="A34:N34"/>
    <mergeCell ref="A44:N44"/>
    <mergeCell ref="E21:F21"/>
    <mergeCell ref="A22:N22"/>
    <mergeCell ref="G3:O3"/>
    <mergeCell ref="G2:O2"/>
    <mergeCell ref="C56:J56"/>
    <mergeCell ref="A52:C53"/>
    <mergeCell ref="G5:O5"/>
    <mergeCell ref="G4:O4"/>
    <mergeCell ref="D32:D33"/>
    <mergeCell ref="N32:N33"/>
    <mergeCell ref="B16:B20"/>
    <mergeCell ref="C16:C20"/>
  </mergeCells>
  <printOptions/>
  <pageMargins left="0.45" right="0.11811023622047245" top="0.21" bottom="0.3937007874015748" header="0.15748031496062992" footer="0.11811023622047245"/>
  <pageSetup fitToHeight="0" horizontalDpi="600" verticalDpi="600" orientation="landscape" paperSize="9" scale="81" r:id="rId2"/>
  <rowBreaks count="2" manualBreakCount="2">
    <brk id="24" max="13" man="1"/>
    <brk id="42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5.00390625" style="0" customWidth="1"/>
    <col min="2" max="2" width="47.00390625" style="0" customWidth="1"/>
    <col min="3" max="3" width="26.875" style="0" customWidth="1"/>
    <col min="4" max="4" width="20.875" style="0" customWidth="1"/>
    <col min="5" max="5" width="14.875" style="0" customWidth="1"/>
    <col min="6" max="7" width="14.375" style="0" customWidth="1"/>
    <col min="8" max="8" width="13.75390625" style="0" customWidth="1"/>
  </cols>
  <sheetData>
    <row r="1" spans="1:8" ht="12.75">
      <c r="A1" s="161">
        <v>4</v>
      </c>
      <c r="B1" s="161"/>
      <c r="C1" s="161"/>
      <c r="D1" s="161"/>
      <c r="E1" s="161"/>
      <c r="F1" s="161"/>
      <c r="G1" s="161"/>
      <c r="H1" s="161"/>
    </row>
    <row r="2" spans="5:8" ht="16.5">
      <c r="E2" s="162" t="s">
        <v>76</v>
      </c>
      <c r="F2" s="162"/>
      <c r="G2" s="162"/>
      <c r="H2" s="162"/>
    </row>
    <row r="3" spans="5:8" ht="19.5" customHeight="1">
      <c r="E3" s="163" t="s">
        <v>37</v>
      </c>
      <c r="F3" s="163"/>
      <c r="G3" s="163"/>
      <c r="H3" s="163"/>
    </row>
    <row r="4" spans="1:8" ht="38.25" customHeight="1" thickBot="1">
      <c r="A4" s="164" t="s">
        <v>77</v>
      </c>
      <c r="B4" s="164"/>
      <c r="C4" s="164"/>
      <c r="D4" s="164"/>
      <c r="E4" s="164"/>
      <c r="F4" s="164"/>
      <c r="G4" s="164"/>
      <c r="H4" s="164"/>
    </row>
    <row r="5" spans="1:8" ht="112.5" customHeight="1" thickBot="1">
      <c r="A5" s="165" t="s">
        <v>45</v>
      </c>
      <c r="B5" s="166" t="s">
        <v>78</v>
      </c>
      <c r="C5" s="166" t="s">
        <v>79</v>
      </c>
      <c r="D5" s="166" t="s">
        <v>80</v>
      </c>
      <c r="E5" s="166" t="s">
        <v>81</v>
      </c>
      <c r="F5" s="166" t="s">
        <v>82</v>
      </c>
      <c r="G5" s="166" t="s">
        <v>83</v>
      </c>
      <c r="H5" s="167" t="s">
        <v>84</v>
      </c>
    </row>
    <row r="6" spans="1:8" ht="16.5" thickBot="1">
      <c r="A6" s="168">
        <v>1</v>
      </c>
      <c r="B6" s="169">
        <v>2</v>
      </c>
      <c r="C6" s="169">
        <v>3</v>
      </c>
      <c r="D6" s="169">
        <v>4</v>
      </c>
      <c r="E6" s="169">
        <v>5</v>
      </c>
      <c r="F6" s="169">
        <v>6</v>
      </c>
      <c r="G6" s="169">
        <v>7</v>
      </c>
      <c r="H6" s="170">
        <v>8</v>
      </c>
    </row>
    <row r="7" spans="1:11" ht="15.75">
      <c r="A7" s="171" t="s">
        <v>27</v>
      </c>
      <c r="B7" s="172"/>
      <c r="C7" s="172"/>
      <c r="D7" s="172"/>
      <c r="E7" s="172"/>
      <c r="F7" s="172"/>
      <c r="G7" s="172"/>
      <c r="H7" s="173"/>
      <c r="J7" s="174"/>
      <c r="K7" s="174"/>
    </row>
    <row r="8" spans="1:11" ht="47.25">
      <c r="A8" s="175">
        <v>1</v>
      </c>
      <c r="B8" s="18" t="s">
        <v>46</v>
      </c>
      <c r="C8" s="18" t="s">
        <v>85</v>
      </c>
      <c r="D8" s="18" t="s">
        <v>86</v>
      </c>
      <c r="E8" s="18" t="s">
        <v>87</v>
      </c>
      <c r="F8" s="18">
        <v>4.9</v>
      </c>
      <c r="G8" s="18">
        <v>69.3</v>
      </c>
      <c r="H8" s="176">
        <v>270</v>
      </c>
      <c r="I8" s="80">
        <v>270</v>
      </c>
      <c r="J8" s="174"/>
      <c r="K8" s="174"/>
    </row>
    <row r="9" spans="1:11" ht="47.25">
      <c r="A9" s="175">
        <v>2</v>
      </c>
      <c r="B9" s="18" t="s">
        <v>88</v>
      </c>
      <c r="C9" s="18" t="s">
        <v>85</v>
      </c>
      <c r="D9" s="18" t="s">
        <v>86</v>
      </c>
      <c r="E9" s="18" t="s">
        <v>87</v>
      </c>
      <c r="F9" s="18">
        <v>4.7</v>
      </c>
      <c r="G9" s="18">
        <v>53.9</v>
      </c>
      <c r="H9" s="176">
        <v>210</v>
      </c>
      <c r="I9" s="80">
        <v>210</v>
      </c>
      <c r="J9" s="174"/>
      <c r="K9" s="174"/>
    </row>
    <row r="10" spans="1:11" ht="36" customHeight="1">
      <c r="A10" s="175">
        <v>3</v>
      </c>
      <c r="B10" s="18" t="s">
        <v>89</v>
      </c>
      <c r="C10" s="18" t="s">
        <v>85</v>
      </c>
      <c r="D10" s="18" t="s">
        <v>86</v>
      </c>
      <c r="E10" s="18" t="s">
        <v>87</v>
      </c>
      <c r="F10" s="18">
        <v>4.6</v>
      </c>
      <c r="G10" s="18">
        <v>40.7</v>
      </c>
      <c r="H10" s="176">
        <v>180</v>
      </c>
      <c r="I10" s="80">
        <v>180</v>
      </c>
      <c r="J10" s="174"/>
      <c r="K10" s="174"/>
    </row>
    <row r="11" spans="1:8" ht="15.75">
      <c r="A11" s="177" t="s">
        <v>9</v>
      </c>
      <c r="B11" s="178"/>
      <c r="C11" s="178"/>
      <c r="D11" s="178"/>
      <c r="E11" s="178"/>
      <c r="F11" s="178"/>
      <c r="G11" s="178"/>
      <c r="H11" s="179"/>
    </row>
    <row r="12" spans="1:8" ht="68.25" customHeight="1">
      <c r="A12" s="175">
        <v>4</v>
      </c>
      <c r="B12" s="18" t="s">
        <v>47</v>
      </c>
      <c r="C12" s="18" t="s">
        <v>90</v>
      </c>
      <c r="D12" s="18" t="s">
        <v>91</v>
      </c>
      <c r="E12" s="18" t="s">
        <v>87</v>
      </c>
      <c r="F12" s="18">
        <v>3.96</v>
      </c>
      <c r="G12" s="18">
        <v>175.4</v>
      </c>
      <c r="H12" s="180">
        <v>655</v>
      </c>
    </row>
    <row r="13" spans="1:8" ht="14.25" customHeight="1">
      <c r="A13" s="98" t="s">
        <v>14</v>
      </c>
      <c r="B13" s="99"/>
      <c r="C13" s="99"/>
      <c r="D13" s="99"/>
      <c r="E13" s="99"/>
      <c r="F13" s="99"/>
      <c r="G13" s="99"/>
      <c r="H13" s="100"/>
    </row>
    <row r="14" spans="1:8" ht="69" customHeight="1">
      <c r="A14" s="175">
        <v>5</v>
      </c>
      <c r="B14" s="18" t="s">
        <v>92</v>
      </c>
      <c r="C14" s="18" t="s">
        <v>93</v>
      </c>
      <c r="D14" s="18" t="s">
        <v>91</v>
      </c>
      <c r="E14" s="18" t="s">
        <v>87</v>
      </c>
      <c r="F14" s="18">
        <v>3.2</v>
      </c>
      <c r="G14" s="181">
        <v>92</v>
      </c>
      <c r="H14" s="180">
        <v>295</v>
      </c>
    </row>
    <row r="15" spans="1:8" ht="15.75" customHeight="1">
      <c r="A15" s="98" t="s">
        <v>10</v>
      </c>
      <c r="B15" s="99"/>
      <c r="C15" s="99"/>
      <c r="D15" s="99"/>
      <c r="E15" s="99"/>
      <c r="F15" s="99"/>
      <c r="G15" s="99"/>
      <c r="H15" s="100"/>
    </row>
    <row r="16" spans="1:9" ht="68.25" customHeight="1" thickBot="1">
      <c r="A16" s="182">
        <v>6</v>
      </c>
      <c r="B16" s="24" t="s">
        <v>94</v>
      </c>
      <c r="C16" s="24" t="s">
        <v>95</v>
      </c>
      <c r="D16" s="24" t="s">
        <v>91</v>
      </c>
      <c r="E16" s="24" t="s">
        <v>87</v>
      </c>
      <c r="F16" s="24">
        <v>1.12</v>
      </c>
      <c r="G16" s="183">
        <v>328</v>
      </c>
      <c r="H16" s="184">
        <v>345.5</v>
      </c>
      <c r="I16" s="80">
        <v>345.5</v>
      </c>
    </row>
    <row r="17" spans="1:9" ht="15.75" customHeight="1" thickBot="1">
      <c r="A17" s="185">
        <v>5</v>
      </c>
      <c r="B17" s="185"/>
      <c r="C17" s="185"/>
      <c r="D17" s="185"/>
      <c r="E17" s="185"/>
      <c r="F17" s="185"/>
      <c r="G17" s="185"/>
      <c r="H17" s="185"/>
      <c r="I17" s="80"/>
    </row>
    <row r="18" spans="1:8" ht="15.75" customHeight="1">
      <c r="A18" s="186" t="s">
        <v>11</v>
      </c>
      <c r="B18" s="187"/>
      <c r="C18" s="187"/>
      <c r="D18" s="187"/>
      <c r="E18" s="187"/>
      <c r="F18" s="187"/>
      <c r="G18" s="187"/>
      <c r="H18" s="188"/>
    </row>
    <row r="19" spans="1:8" ht="69.75" customHeight="1">
      <c r="A19" s="175">
        <v>7</v>
      </c>
      <c r="B19" s="18" t="s">
        <v>16</v>
      </c>
      <c r="C19" s="18" t="s">
        <v>95</v>
      </c>
      <c r="D19" s="18" t="s">
        <v>91</v>
      </c>
      <c r="E19" s="18" t="s">
        <v>87</v>
      </c>
      <c r="F19" s="18">
        <v>1.5</v>
      </c>
      <c r="G19" s="18">
        <v>187.1</v>
      </c>
      <c r="H19" s="180">
        <v>290</v>
      </c>
    </row>
    <row r="20" spans="1:8" ht="63.75" customHeight="1">
      <c r="A20" s="175">
        <v>8</v>
      </c>
      <c r="B20" s="18" t="s">
        <v>17</v>
      </c>
      <c r="C20" s="18" t="s">
        <v>95</v>
      </c>
      <c r="D20" s="18" t="s">
        <v>91</v>
      </c>
      <c r="E20" s="18" t="s">
        <v>87</v>
      </c>
      <c r="F20" s="18">
        <v>1.2</v>
      </c>
      <c r="G20" s="181">
        <v>276</v>
      </c>
      <c r="H20" s="180">
        <v>330</v>
      </c>
    </row>
    <row r="21" spans="1:8" ht="18.75" customHeight="1">
      <c r="A21" s="98" t="s">
        <v>18</v>
      </c>
      <c r="B21" s="99"/>
      <c r="C21" s="99"/>
      <c r="D21" s="99"/>
      <c r="E21" s="99"/>
      <c r="F21" s="99"/>
      <c r="G21" s="99"/>
      <c r="H21" s="100"/>
    </row>
    <row r="22" spans="1:8" ht="82.5" customHeight="1">
      <c r="A22" s="175">
        <v>9</v>
      </c>
      <c r="B22" s="18" t="s">
        <v>49</v>
      </c>
      <c r="C22" s="18" t="s">
        <v>96</v>
      </c>
      <c r="D22" s="18" t="s">
        <v>91</v>
      </c>
      <c r="E22" s="18" t="s">
        <v>87</v>
      </c>
      <c r="F22" s="18">
        <v>4.89</v>
      </c>
      <c r="G22" s="181">
        <v>561</v>
      </c>
      <c r="H22" s="189">
        <v>2741.8</v>
      </c>
    </row>
    <row r="23" spans="1:8" ht="31.5">
      <c r="A23" s="175">
        <v>10</v>
      </c>
      <c r="B23" s="18" t="s">
        <v>97</v>
      </c>
      <c r="C23" s="18" t="s">
        <v>95</v>
      </c>
      <c r="D23" s="18" t="s">
        <v>91</v>
      </c>
      <c r="E23" s="18" t="s">
        <v>87</v>
      </c>
      <c r="F23" s="18">
        <v>3</v>
      </c>
      <c r="G23" s="181">
        <v>190</v>
      </c>
      <c r="H23" s="189">
        <v>1570</v>
      </c>
    </row>
    <row r="24" spans="1:8" ht="31.5">
      <c r="A24" s="175">
        <v>11</v>
      </c>
      <c r="B24" s="18" t="s">
        <v>30</v>
      </c>
      <c r="C24" s="18" t="s">
        <v>95</v>
      </c>
      <c r="D24" s="18" t="s">
        <v>91</v>
      </c>
      <c r="E24" s="18" t="s">
        <v>87</v>
      </c>
      <c r="F24" s="18">
        <v>3</v>
      </c>
      <c r="G24" s="181">
        <v>500</v>
      </c>
      <c r="H24" s="189">
        <v>1500</v>
      </c>
    </row>
    <row r="25" spans="1:8" ht="15.75" customHeight="1">
      <c r="A25" s="98" t="s">
        <v>19</v>
      </c>
      <c r="B25" s="99"/>
      <c r="C25" s="99"/>
      <c r="D25" s="99"/>
      <c r="E25" s="99"/>
      <c r="F25" s="99"/>
      <c r="G25" s="99"/>
      <c r="H25" s="100"/>
    </row>
    <row r="26" spans="1:8" ht="83.25" customHeight="1">
      <c r="A26" s="175">
        <v>12</v>
      </c>
      <c r="B26" s="18" t="s">
        <v>98</v>
      </c>
      <c r="C26" s="18" t="s">
        <v>99</v>
      </c>
      <c r="D26" s="18" t="s">
        <v>100</v>
      </c>
      <c r="E26" s="18" t="s">
        <v>87</v>
      </c>
      <c r="F26" s="18">
        <v>3.44</v>
      </c>
      <c r="G26" s="18">
        <v>124.259</v>
      </c>
      <c r="H26" s="190">
        <v>427.458</v>
      </c>
    </row>
    <row r="27" spans="1:8" ht="75.75" customHeight="1">
      <c r="A27" s="175">
        <v>13</v>
      </c>
      <c r="B27" s="18" t="s">
        <v>101</v>
      </c>
      <c r="C27" s="18" t="s">
        <v>99</v>
      </c>
      <c r="D27" s="18" t="s">
        <v>102</v>
      </c>
      <c r="E27" s="18" t="s">
        <v>87</v>
      </c>
      <c r="F27" s="18">
        <v>3.08</v>
      </c>
      <c r="G27" s="18">
        <v>138.294</v>
      </c>
      <c r="H27" s="190">
        <v>426.022</v>
      </c>
    </row>
    <row r="28" spans="1:8" ht="74.25" customHeight="1" thickBot="1">
      <c r="A28" s="182">
        <v>14</v>
      </c>
      <c r="B28" s="24" t="s">
        <v>103</v>
      </c>
      <c r="C28" s="24" t="s">
        <v>99</v>
      </c>
      <c r="D28" s="24" t="s">
        <v>104</v>
      </c>
      <c r="E28" s="24" t="s">
        <v>87</v>
      </c>
      <c r="F28" s="24">
        <v>2.87</v>
      </c>
      <c r="G28" s="24">
        <v>149.53</v>
      </c>
      <c r="H28" s="191">
        <v>428.716</v>
      </c>
    </row>
    <row r="29" spans="1:8" ht="18" customHeight="1" thickBot="1">
      <c r="A29" s="185">
        <v>6</v>
      </c>
      <c r="B29" s="185"/>
      <c r="C29" s="185"/>
      <c r="D29" s="185"/>
      <c r="E29" s="185"/>
      <c r="F29" s="185"/>
      <c r="G29" s="185"/>
      <c r="H29" s="185"/>
    </row>
    <row r="30" spans="1:8" ht="75" customHeight="1">
      <c r="A30" s="165">
        <v>15</v>
      </c>
      <c r="B30" s="166" t="s">
        <v>105</v>
      </c>
      <c r="C30" s="166" t="s">
        <v>99</v>
      </c>
      <c r="D30" s="166" t="s">
        <v>106</v>
      </c>
      <c r="E30" s="166" t="s">
        <v>87</v>
      </c>
      <c r="F30" s="166">
        <v>3.57</v>
      </c>
      <c r="G30" s="166">
        <v>120.071</v>
      </c>
      <c r="H30" s="192">
        <v>428.416</v>
      </c>
    </row>
    <row r="31" spans="1:8" ht="75" customHeight="1">
      <c r="A31" s="175">
        <v>16</v>
      </c>
      <c r="B31" s="18" t="s">
        <v>107</v>
      </c>
      <c r="C31" s="18" t="s">
        <v>99</v>
      </c>
      <c r="D31" s="18" t="s">
        <v>108</v>
      </c>
      <c r="E31" s="18" t="s">
        <v>87</v>
      </c>
      <c r="F31" s="18">
        <v>4.47</v>
      </c>
      <c r="G31" s="18">
        <v>43.981</v>
      </c>
      <c r="H31" s="190">
        <v>196.801</v>
      </c>
    </row>
    <row r="32" spans="1:8" ht="74.25" customHeight="1">
      <c r="A32" s="175">
        <v>17</v>
      </c>
      <c r="B32" s="19" t="s">
        <v>109</v>
      </c>
      <c r="C32" s="18" t="s">
        <v>99</v>
      </c>
      <c r="D32" s="19" t="s">
        <v>110</v>
      </c>
      <c r="E32" s="18" t="s">
        <v>87</v>
      </c>
      <c r="F32" s="18">
        <v>3.59</v>
      </c>
      <c r="G32" s="18">
        <v>110.229</v>
      </c>
      <c r="H32" s="193">
        <v>395.875</v>
      </c>
    </row>
    <row r="33" spans="1:8" ht="84.75" customHeight="1" thickBot="1">
      <c r="A33" s="194">
        <v>18</v>
      </c>
      <c r="B33" s="19" t="s">
        <v>21</v>
      </c>
      <c r="C33" s="19" t="s">
        <v>99</v>
      </c>
      <c r="D33" s="19" t="s">
        <v>111</v>
      </c>
      <c r="E33" s="18" t="s">
        <v>87</v>
      </c>
      <c r="F33" s="19">
        <v>4.44</v>
      </c>
      <c r="G33" s="19">
        <v>18.812</v>
      </c>
      <c r="H33" s="193">
        <v>83.557</v>
      </c>
    </row>
    <row r="34" spans="1:8" ht="16.5" thickBot="1">
      <c r="A34" s="195" t="s">
        <v>112</v>
      </c>
      <c r="B34" s="196"/>
      <c r="C34" s="197" t="s">
        <v>113</v>
      </c>
      <c r="D34" s="197"/>
      <c r="E34" s="197"/>
      <c r="F34" s="197"/>
      <c r="G34" s="197"/>
      <c r="H34" s="198">
        <f>I8+I9+I10+H12+H14+I16+H19+H20+H22+H23+H24+H26+H27+H28+H30+H31+H32+H33</f>
        <v>10774.145</v>
      </c>
    </row>
    <row r="35" ht="12.75">
      <c r="D35" t="s">
        <v>113</v>
      </c>
    </row>
    <row r="36" spans="1:8" ht="31.5" customHeight="1">
      <c r="A36" s="199" t="s">
        <v>114</v>
      </c>
      <c r="B36" s="200"/>
      <c r="C36" s="200"/>
      <c r="D36" s="200"/>
      <c r="E36" s="200"/>
      <c r="F36" s="200"/>
      <c r="G36" s="200"/>
      <c r="H36" s="201"/>
    </row>
    <row r="37" spans="1:8" ht="14.25" customHeight="1">
      <c r="A37" s="202"/>
      <c r="B37" s="200" t="s">
        <v>115</v>
      </c>
      <c r="C37" s="200"/>
      <c r="D37" s="200"/>
      <c r="E37" s="200"/>
      <c r="F37" s="200"/>
      <c r="G37" s="200"/>
      <c r="H37" s="200"/>
    </row>
    <row r="38" spans="1:8" ht="61.5" customHeight="1">
      <c r="A38" s="199" t="s">
        <v>116</v>
      </c>
      <c r="B38" s="199"/>
      <c r="C38" s="199"/>
      <c r="D38" s="199"/>
      <c r="E38" s="199"/>
      <c r="F38" s="199"/>
      <c r="G38" s="199"/>
      <c r="H38" s="199"/>
    </row>
    <row r="39" ht="12.75">
      <c r="D39" t="s">
        <v>113</v>
      </c>
    </row>
    <row r="40" spans="1:8" ht="20.25">
      <c r="A40" s="203"/>
      <c r="B40" s="203"/>
      <c r="C40" s="203"/>
      <c r="D40" s="203"/>
      <c r="E40" s="203"/>
      <c r="F40" s="203"/>
      <c r="G40" s="203"/>
      <c r="H40" s="203"/>
    </row>
    <row r="41" spans="2:3" ht="15.75">
      <c r="B41" s="204"/>
      <c r="C41" t="s">
        <v>113</v>
      </c>
    </row>
    <row r="65" spans="5:6" ht="15.75">
      <c r="E65" s="205"/>
      <c r="F65" s="205"/>
    </row>
  </sheetData>
  <mergeCells count="17">
    <mergeCell ref="A38:H38"/>
    <mergeCell ref="A29:H29"/>
    <mergeCell ref="A34:B34"/>
    <mergeCell ref="A36:G36"/>
    <mergeCell ref="B37:H37"/>
    <mergeCell ref="A17:H17"/>
    <mergeCell ref="A18:H18"/>
    <mergeCell ref="A21:H21"/>
    <mergeCell ref="A25:H25"/>
    <mergeCell ref="A7:H7"/>
    <mergeCell ref="A11:H11"/>
    <mergeCell ref="A13:H13"/>
    <mergeCell ref="A15:H15"/>
    <mergeCell ref="A1:H1"/>
    <mergeCell ref="E2:H2"/>
    <mergeCell ref="E3:H3"/>
    <mergeCell ref="A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2013-10-30T12:26:56Z</cp:lastPrinted>
  <dcterms:created xsi:type="dcterms:W3CDTF">2006-02-11T17:15:00Z</dcterms:created>
  <dcterms:modified xsi:type="dcterms:W3CDTF">2013-10-27T10:58:45Z</dcterms:modified>
  <cp:category/>
  <cp:version/>
  <cp:contentType/>
  <cp:contentStatus/>
</cp:coreProperties>
</file>