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'Дод.4'!$A:$B</definedName>
    <definedName name="_xlnm.Print_Area" localSheetId="0">'Дод.4'!$A$1:$J$40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<sst xmlns="http://schemas.openxmlformats.org/spreadsheetml/2006/main" count="62" uniqueCount="61">
  <si>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</si>
  <si>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</si>
  <si>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</si>
  <si>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</si>
  <si>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</si>
  <si>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</si>
  <si>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</si>
  <si>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</si>
  <si>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</si>
  <si>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</si>
  <si>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</si>
  <si>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</si>
  <si>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</si>
  <si>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</si>
  <si>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</si>
  <si>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</si>
  <si>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</si>
  <si>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</si>
  <si>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</si>
  <si>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</si>
  <si>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</si>
  <si>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</si>
  <si>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</si>
  <si>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</si>
  <si>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</si>
  <si>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</si>
  <si>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</si>
  <si>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</si>
  <si>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</si>
  <si>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</si>
  <si>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</si>
  <si>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</si>
  <si>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</si>
  <si>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</si>
  <si>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</si>
  <si>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</si>
  <si>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</si>
  <si>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</si>
  <si>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</si>
  <si>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</si>
  <si>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</si>
  <si>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</si>
  <si>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</si>
  <si>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</si>
  <si>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</si>
  <si>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</si>
  <si>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</si>
  <si>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</si>
  <si>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</si>
  <si>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М.П.Кривко</t>
  </si>
  <si>
    <t>(грн.)</t>
  </si>
  <si>
    <t>Спеціальний фонд</t>
  </si>
  <si>
    <t>Перший заступник голови обласної ради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</si>
  <si>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</si>
  <si>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 проведення щорічного обласного конкурсу проектів розвитку територіальних громад області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</si>
  <si>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</si>
  <si>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 реконстукцію дитячого садка по вул. Л.Українки, 14а в селі Курозвани Гощанського району</t>
  </si>
  <si>
    <t>Зміни показників міжбюджетних трансфертів між державним бюджетом, обласним бюджетом та іншими бюджетами на 2011 рік</t>
  </si>
  <si>
    <t>Субвенція з державного бюджету місцевим бюджетам на реалізацію пріоритетів розвитку регіонів</t>
  </si>
  <si>
    <t>для придбання житла для багатодітної сім'ї Герасимчук Г.С., яка проживає в с.Стадники Острозького району</t>
  </si>
  <si>
    <t>від 4 листопада 2011  року №437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</si>
</sst>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  <numFmt numFmtId="217" formatCode="_-* #,##0.0\ _г_р_н_._-;\-* #,##0.0\ _г_р_н_._-;_-* &quot;-&quot;??\ _г_р_н_._-;_-@_-"/>
    <numFmt numFmtId="218" formatCode="_-* #,##0\ _г_р_н_._-;\-* #,##0\ _г_р_н_._-;_-* &quot;-&quot;??\ _г_р_н_._-;_-@_-"/>
  </numFmts>
  <fonts count="5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6"/>
      <color indexed="8"/>
      <name val="Times New Roman CYR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14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33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/>
    </xf>
    <xf numFmtId="3" fontId="8" fillId="0" borderId="10" xfId="54" applyNumberFormat="1" applyFont="1" applyFill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10" xfId="0" applyNumberFormat="1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Y162"/>
  <sheetViews>
    <sheetView showZeros="0" tabSelected="1" view="pageBreakPreview" zoomScaleSheetLayoutView="100" zoomScalePageLayoutView="0" workbookViewId="0" topLeftCell="A1">
      <selection activeCell="J3" sqref="J3"/>
    </sheetView>
  </sheetViews>
  <sheetFormatPr defaultColWidth="9.00390625" defaultRowHeight="12.75"/>
  <cols>
    <col min="1" max="1" width="13.375" style="1" customWidth="1"/>
    <col min="2" max="2" width="26.625" style="1" customWidth="1"/>
    <col min="3" max="3" width="27.625" style="1" customWidth="1"/>
    <col min="4" max="4" width="21.625" style="1" customWidth="1"/>
    <col min="5" max="5" width="19.25390625" style="1" customWidth="1"/>
    <col min="6" max="6" width="19.75390625" style="1" customWidth="1"/>
    <col min="7" max="7" width="16.75390625" style="1" customWidth="1"/>
    <col min="8" max="8" width="17.75390625" style="1" customWidth="1"/>
    <col min="9" max="9" width="18.25390625" style="1" customWidth="1"/>
    <col min="10" max="10" width="21.375" style="1" customWidth="1"/>
    <col min="11" max="12" width="19.25390625" style="1" customWidth="1"/>
    <col min="13" max="13" width="14.125" style="1" customWidth="1"/>
    <col min="14" max="14" width="14.25390625" style="1" bestFit="1" customWidth="1"/>
    <col min="15" max="16384" width="9.125" style="1" customWidth="1"/>
  </cols>
  <sheetData>
    <row r="1" spans="5:10" ht="13.5" customHeight="1">
      <c r="E1" s="43"/>
      <c r="F1" s="43"/>
      <c r="G1" s="2"/>
      <c r="H1" s="2"/>
      <c r="I1" s="2"/>
      <c r="J1" s="43" t="s">
        <v>12</v>
      </c>
    </row>
    <row r="2" spans="5:10" ht="13.5" customHeight="1">
      <c r="E2" s="36"/>
      <c r="F2" s="36"/>
      <c r="G2" s="2"/>
      <c r="H2" s="2"/>
      <c r="I2" s="2"/>
      <c r="J2" s="36" t="s">
        <v>13</v>
      </c>
    </row>
    <row r="3" spans="5:10" ht="13.5" customHeight="1">
      <c r="E3" s="16"/>
      <c r="F3" s="16"/>
      <c r="G3" s="2"/>
      <c r="H3" s="2"/>
      <c r="I3" s="2"/>
      <c r="J3" s="16" t="s">
        <v>60</v>
      </c>
    </row>
    <row r="4" spans="2:10" ht="10.5" customHeight="1">
      <c r="B4" s="2"/>
      <c r="C4" s="2"/>
      <c r="D4" s="2"/>
      <c r="E4" s="2"/>
      <c r="F4" s="2"/>
      <c r="G4" s="2"/>
      <c r="H4" s="2"/>
      <c r="I4" s="2"/>
      <c r="J4" s="2"/>
    </row>
    <row r="5" spans="1:10" ht="39.75" customHeight="1">
      <c r="A5" s="9"/>
      <c r="B5" s="45" t="s">
        <v>57</v>
      </c>
      <c r="C5" s="45"/>
      <c r="D5" s="45"/>
      <c r="E5" s="45"/>
      <c r="F5" s="45"/>
      <c r="G5" s="45"/>
      <c r="H5" s="45"/>
      <c r="I5" s="45"/>
      <c r="J5" s="45"/>
    </row>
    <row r="6" spans="1:9" ht="9.75" customHeight="1">
      <c r="A6" s="9"/>
      <c r="B6" s="9"/>
      <c r="C6" s="9"/>
      <c r="D6" s="9"/>
      <c r="E6" s="9"/>
      <c r="F6" s="9"/>
      <c r="G6" s="7"/>
      <c r="H6" s="7"/>
      <c r="I6" s="7"/>
    </row>
    <row r="7" spans="1:12" ht="10.5" customHeight="1">
      <c r="A7" s="3"/>
      <c r="B7" s="4"/>
      <c r="C7" s="4"/>
      <c r="D7" s="4"/>
      <c r="E7" s="4"/>
      <c r="F7" s="4"/>
      <c r="G7" s="4"/>
      <c r="H7" s="4"/>
      <c r="I7" s="4"/>
      <c r="J7" s="3" t="s">
        <v>50</v>
      </c>
      <c r="K7" s="3"/>
      <c r="L7" s="3"/>
    </row>
    <row r="8" spans="1:18" ht="15" customHeight="1">
      <c r="A8" s="46" t="s">
        <v>32</v>
      </c>
      <c r="B8" s="47" t="s">
        <v>0</v>
      </c>
      <c r="C8" s="51" t="s">
        <v>1</v>
      </c>
      <c r="D8" s="52"/>
      <c r="E8" s="52"/>
      <c r="F8" s="52"/>
      <c r="G8" s="52"/>
      <c r="H8" s="52"/>
      <c r="I8" s="54"/>
      <c r="J8" s="58" t="s">
        <v>30</v>
      </c>
      <c r="K8" s="29"/>
      <c r="L8" s="25"/>
      <c r="M8" s="17"/>
      <c r="N8" s="17"/>
      <c r="O8" s="17"/>
      <c r="P8" s="17"/>
      <c r="Q8" s="17"/>
      <c r="R8" s="17"/>
    </row>
    <row r="9" spans="1:18" ht="15" customHeight="1">
      <c r="A9" s="46"/>
      <c r="B9" s="47"/>
      <c r="C9" s="51" t="s">
        <v>2</v>
      </c>
      <c r="D9" s="52"/>
      <c r="E9" s="52"/>
      <c r="F9" s="51" t="s">
        <v>51</v>
      </c>
      <c r="G9" s="52"/>
      <c r="H9" s="52"/>
      <c r="I9" s="54"/>
      <c r="J9" s="58"/>
      <c r="K9" s="29"/>
      <c r="L9" s="25"/>
      <c r="M9" s="17"/>
      <c r="N9" s="17"/>
      <c r="O9" s="17"/>
      <c r="P9" s="17"/>
      <c r="Q9" s="17"/>
      <c r="R9" s="17"/>
    </row>
    <row r="10" spans="1:129" ht="49.5" customHeight="1">
      <c r="A10" s="46"/>
      <c r="B10" s="47"/>
      <c r="C10" s="53" t="s">
        <v>55</v>
      </c>
      <c r="D10" s="53" t="s">
        <v>53</v>
      </c>
      <c r="E10" s="48" t="s">
        <v>58</v>
      </c>
      <c r="F10" s="48" t="s">
        <v>58</v>
      </c>
      <c r="G10" s="60" t="s">
        <v>31</v>
      </c>
      <c r="H10" s="61"/>
      <c r="I10" s="62"/>
      <c r="J10" s="58"/>
      <c r="K10" s="29"/>
      <c r="L10" s="25"/>
      <c r="M10" s="18"/>
      <c r="N10" s="18"/>
      <c r="O10" s="18"/>
      <c r="P10" s="18"/>
      <c r="Q10" s="18"/>
      <c r="R10" s="1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</row>
    <row r="11" spans="1:129" ht="18" customHeight="1">
      <c r="A11" s="46"/>
      <c r="B11" s="47"/>
      <c r="C11" s="53"/>
      <c r="D11" s="53"/>
      <c r="E11" s="49"/>
      <c r="F11" s="49"/>
      <c r="G11" s="55" t="s">
        <v>56</v>
      </c>
      <c r="H11" s="55" t="s">
        <v>59</v>
      </c>
      <c r="I11" s="50" t="s">
        <v>54</v>
      </c>
      <c r="J11" s="58"/>
      <c r="K11" s="29"/>
      <c r="L11" s="25"/>
      <c r="M11" s="18"/>
      <c r="N11" s="18"/>
      <c r="O11" s="18"/>
      <c r="P11" s="18"/>
      <c r="Q11" s="18"/>
      <c r="R11" s="1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</row>
    <row r="12" spans="1:129" ht="95.25" customHeight="1">
      <c r="A12" s="46"/>
      <c r="B12" s="47"/>
      <c r="C12" s="53"/>
      <c r="D12" s="53"/>
      <c r="E12" s="50"/>
      <c r="F12" s="50"/>
      <c r="G12" s="56"/>
      <c r="H12" s="56"/>
      <c r="I12" s="53"/>
      <c r="J12" s="58"/>
      <c r="K12" s="29"/>
      <c r="L12" s="25"/>
      <c r="M12" s="18"/>
      <c r="N12" s="18"/>
      <c r="O12" s="18"/>
      <c r="P12" s="18"/>
      <c r="Q12" s="18"/>
      <c r="R12" s="1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</row>
    <row r="13" spans="1:18" s="14" customFormat="1" ht="1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30"/>
      <c r="L13" s="26"/>
      <c r="M13" s="20"/>
      <c r="N13" s="20"/>
      <c r="O13" s="20"/>
      <c r="P13" s="20"/>
      <c r="Q13" s="20"/>
      <c r="R13" s="20"/>
    </row>
    <row r="14" spans="1:18" ht="15" customHeight="1">
      <c r="A14" s="33">
        <v>17201000000</v>
      </c>
      <c r="B14" s="21" t="s">
        <v>9</v>
      </c>
      <c r="C14" s="38"/>
      <c r="D14" s="38"/>
      <c r="E14" s="38">
        <v>6000000</v>
      </c>
      <c r="F14" s="38"/>
      <c r="G14" s="24"/>
      <c r="H14" s="24"/>
      <c r="I14" s="38"/>
      <c r="J14" s="41">
        <f>C14+E14+G14+I14+F14+D14</f>
        <v>6000000</v>
      </c>
      <c r="K14" s="37"/>
      <c r="L14" s="27"/>
      <c r="M14" s="17"/>
      <c r="N14" s="17"/>
      <c r="O14" s="17"/>
      <c r="P14" s="17"/>
      <c r="Q14" s="17"/>
      <c r="R14" s="17"/>
    </row>
    <row r="15" spans="1:18" ht="15" customHeight="1">
      <c r="A15" s="33">
        <v>17202000000</v>
      </c>
      <c r="B15" s="21" t="s">
        <v>10</v>
      </c>
      <c r="C15" s="38"/>
      <c r="D15" s="38"/>
      <c r="E15" s="38"/>
      <c r="F15" s="38"/>
      <c r="G15" s="38"/>
      <c r="H15" s="38"/>
      <c r="I15" s="38"/>
      <c r="J15" s="41">
        <f>C15+E15+G15+I15+F15+D15</f>
        <v>0</v>
      </c>
      <c r="K15" s="37"/>
      <c r="L15" s="27"/>
      <c r="M15" s="17"/>
      <c r="N15" s="17"/>
      <c r="O15" s="17"/>
      <c r="P15" s="17"/>
      <c r="Q15" s="17"/>
      <c r="R15" s="17"/>
    </row>
    <row r="16" spans="1:12" ht="15" customHeight="1">
      <c r="A16" s="33">
        <v>17203000000</v>
      </c>
      <c r="B16" s="10" t="s">
        <v>3</v>
      </c>
      <c r="C16" s="38"/>
      <c r="D16" s="38"/>
      <c r="E16" s="38"/>
      <c r="F16" s="38"/>
      <c r="G16" s="38"/>
      <c r="H16" s="38"/>
      <c r="I16" s="38"/>
      <c r="J16" s="41">
        <f>C16+E16+G16+I16+F16+D16</f>
        <v>0</v>
      </c>
      <c r="K16" s="37"/>
      <c r="L16" s="27"/>
    </row>
    <row r="17" spans="1:12" ht="15" customHeight="1">
      <c r="A17" s="33">
        <v>17204000000</v>
      </c>
      <c r="B17" s="10" t="s">
        <v>11</v>
      </c>
      <c r="C17" s="38"/>
      <c r="D17" s="38"/>
      <c r="E17" s="38"/>
      <c r="F17" s="38"/>
      <c r="G17" s="38"/>
      <c r="H17" s="38"/>
      <c r="I17" s="38"/>
      <c r="J17" s="41">
        <f>C17+E17+G17+I17+F17+D17</f>
        <v>0</v>
      </c>
      <c r="K17" s="37"/>
      <c r="L17" s="27"/>
    </row>
    <row r="18" spans="1:12" ht="31.5" customHeight="1">
      <c r="A18" s="32"/>
      <c r="B18" s="15" t="s">
        <v>4</v>
      </c>
      <c r="C18" s="39">
        <f>SUM(C14:C17)</f>
        <v>0</v>
      </c>
      <c r="D18" s="39">
        <f>SUM(D14:D17)</f>
        <v>0</v>
      </c>
      <c r="E18" s="39">
        <f>SUM(E14:E17)</f>
        <v>6000000</v>
      </c>
      <c r="F18" s="39"/>
      <c r="G18" s="39"/>
      <c r="H18" s="39"/>
      <c r="I18" s="39">
        <f>SUM(I14:I17)</f>
        <v>0</v>
      </c>
      <c r="J18" s="39">
        <f>SUM(J14:J17)</f>
        <v>6000000</v>
      </c>
      <c r="K18" s="37"/>
      <c r="L18" s="28"/>
    </row>
    <row r="19" spans="1:12" ht="15" customHeight="1">
      <c r="A19" s="34" t="s">
        <v>33</v>
      </c>
      <c r="B19" s="10" t="s">
        <v>14</v>
      </c>
      <c r="C19" s="38"/>
      <c r="D19" s="38"/>
      <c r="E19" s="38"/>
      <c r="F19" s="38"/>
      <c r="G19" s="38"/>
      <c r="H19" s="38"/>
      <c r="I19" s="38">
        <v>31000</v>
      </c>
      <c r="J19" s="41">
        <f>C19+E19+G19+I19+F19+D19+H19</f>
        <v>31000</v>
      </c>
      <c r="K19" s="31"/>
      <c r="L19" s="27"/>
    </row>
    <row r="20" spans="1:12" ht="15" customHeight="1">
      <c r="A20" s="34" t="s">
        <v>34</v>
      </c>
      <c r="B20" s="10" t="s">
        <v>15</v>
      </c>
      <c r="C20" s="38">
        <v>4500</v>
      </c>
      <c r="D20" s="38"/>
      <c r="E20" s="38"/>
      <c r="F20" s="38"/>
      <c r="G20" s="38"/>
      <c r="H20" s="38"/>
      <c r="I20" s="38"/>
      <c r="J20" s="41">
        <f aca="true" t="shared" si="0" ref="J20:J34">C20+E20+G20+I20+F20+D20+H20</f>
        <v>4500</v>
      </c>
      <c r="K20" s="31"/>
      <c r="L20" s="27"/>
    </row>
    <row r="21" spans="1:12" ht="15" customHeight="1">
      <c r="A21" s="34" t="s">
        <v>35</v>
      </c>
      <c r="B21" s="10" t="s">
        <v>16</v>
      </c>
      <c r="C21" s="38"/>
      <c r="D21" s="38"/>
      <c r="E21" s="38"/>
      <c r="F21" s="38"/>
      <c r="G21" s="38">
        <v>100000</v>
      </c>
      <c r="H21" s="38"/>
      <c r="I21" s="38">
        <v>11799</v>
      </c>
      <c r="J21" s="41">
        <f t="shared" si="0"/>
        <v>111799</v>
      </c>
      <c r="K21" s="31"/>
      <c r="L21" s="27"/>
    </row>
    <row r="22" spans="1:12" ht="15" customHeight="1">
      <c r="A22" s="34" t="s">
        <v>36</v>
      </c>
      <c r="B22" s="10" t="s">
        <v>17</v>
      </c>
      <c r="C22" s="38"/>
      <c r="D22" s="38"/>
      <c r="E22" s="38"/>
      <c r="F22" s="38"/>
      <c r="G22" s="38"/>
      <c r="H22" s="38"/>
      <c r="I22" s="38">
        <v>31000</v>
      </c>
      <c r="J22" s="41">
        <f t="shared" si="0"/>
        <v>31000</v>
      </c>
      <c r="K22" s="31"/>
      <c r="L22" s="27"/>
    </row>
    <row r="23" spans="1:12" ht="15" customHeight="1">
      <c r="A23" s="34" t="s">
        <v>37</v>
      </c>
      <c r="B23" s="10" t="s">
        <v>18</v>
      </c>
      <c r="C23" s="38"/>
      <c r="D23" s="38">
        <v>50700</v>
      </c>
      <c r="E23" s="38"/>
      <c r="F23" s="38"/>
      <c r="G23" s="38"/>
      <c r="H23" s="38"/>
      <c r="I23" s="38"/>
      <c r="J23" s="41">
        <f t="shared" si="0"/>
        <v>50700</v>
      </c>
      <c r="K23" s="31"/>
      <c r="L23" s="27"/>
    </row>
    <row r="24" spans="1:12" ht="15" customHeight="1">
      <c r="A24" s="34" t="s">
        <v>38</v>
      </c>
      <c r="B24" s="10" t="s">
        <v>19</v>
      </c>
      <c r="C24" s="38">
        <v>5000</v>
      </c>
      <c r="D24" s="38"/>
      <c r="E24" s="38"/>
      <c r="F24" s="38"/>
      <c r="G24" s="24"/>
      <c r="H24" s="24"/>
      <c r="I24" s="38"/>
      <c r="J24" s="41">
        <f t="shared" si="0"/>
        <v>5000</v>
      </c>
      <c r="K24" s="31"/>
      <c r="L24" s="27"/>
    </row>
    <row r="25" spans="1:12" ht="15" customHeight="1">
      <c r="A25" s="34" t="s">
        <v>39</v>
      </c>
      <c r="B25" s="10" t="s">
        <v>20</v>
      </c>
      <c r="C25" s="38"/>
      <c r="D25" s="38"/>
      <c r="E25" s="38"/>
      <c r="F25" s="38"/>
      <c r="G25" s="38"/>
      <c r="H25" s="38"/>
      <c r="I25" s="38"/>
      <c r="J25" s="41">
        <f t="shared" si="0"/>
        <v>0</v>
      </c>
      <c r="K25" s="31"/>
      <c r="L25" s="27"/>
    </row>
    <row r="26" spans="1:12" ht="15" customHeight="1">
      <c r="A26" s="34" t="s">
        <v>40</v>
      </c>
      <c r="B26" s="11" t="s">
        <v>21</v>
      </c>
      <c r="C26" s="38"/>
      <c r="D26" s="38"/>
      <c r="E26" s="38"/>
      <c r="F26" s="38"/>
      <c r="G26" s="38"/>
      <c r="H26" s="38"/>
      <c r="I26" s="38"/>
      <c r="J26" s="41">
        <f t="shared" si="0"/>
        <v>0</v>
      </c>
      <c r="K26" s="31"/>
      <c r="L26" s="27"/>
    </row>
    <row r="27" spans="1:12" ht="15" customHeight="1">
      <c r="A27" s="34" t="s">
        <v>41</v>
      </c>
      <c r="B27" s="12" t="s">
        <v>22</v>
      </c>
      <c r="C27" s="38">
        <v>20000</v>
      </c>
      <c r="D27" s="38"/>
      <c r="E27" s="38"/>
      <c r="F27" s="38"/>
      <c r="G27" s="38"/>
      <c r="H27" s="38"/>
      <c r="I27" s="38">
        <v>31000</v>
      </c>
      <c r="J27" s="41">
        <f t="shared" si="0"/>
        <v>51000</v>
      </c>
      <c r="K27" s="31"/>
      <c r="L27" s="27"/>
    </row>
    <row r="28" spans="1:12" ht="15" customHeight="1">
      <c r="A28" s="34" t="s">
        <v>42</v>
      </c>
      <c r="B28" s="10" t="s">
        <v>23</v>
      </c>
      <c r="C28" s="38"/>
      <c r="D28" s="38"/>
      <c r="E28" s="38"/>
      <c r="F28" s="38"/>
      <c r="G28" s="38"/>
      <c r="H28" s="38"/>
      <c r="I28" s="38"/>
      <c r="J28" s="41">
        <f t="shared" si="0"/>
        <v>0</v>
      </c>
      <c r="K28" s="31"/>
      <c r="L28" s="27"/>
    </row>
    <row r="29" spans="1:12" ht="15" customHeight="1">
      <c r="A29" s="34" t="s">
        <v>43</v>
      </c>
      <c r="B29" s="10" t="s">
        <v>24</v>
      </c>
      <c r="C29" s="38"/>
      <c r="D29" s="38">
        <v>49500</v>
      </c>
      <c r="E29" s="38"/>
      <c r="F29" s="38"/>
      <c r="G29" s="38"/>
      <c r="H29" s="38"/>
      <c r="I29" s="38"/>
      <c r="J29" s="41">
        <f t="shared" si="0"/>
        <v>49500</v>
      </c>
      <c r="K29" s="31"/>
      <c r="L29" s="27"/>
    </row>
    <row r="30" spans="1:12" ht="15" customHeight="1">
      <c r="A30" s="34" t="s">
        <v>44</v>
      </c>
      <c r="B30" s="10" t="s">
        <v>25</v>
      </c>
      <c r="C30" s="38"/>
      <c r="D30" s="38"/>
      <c r="E30" s="38"/>
      <c r="F30" s="38"/>
      <c r="G30" s="38"/>
      <c r="H30" s="38">
        <v>50000</v>
      </c>
      <c r="I30" s="38"/>
      <c r="J30" s="41">
        <f t="shared" si="0"/>
        <v>50000</v>
      </c>
      <c r="K30" s="31"/>
      <c r="L30" s="27"/>
    </row>
    <row r="31" spans="1:12" ht="15" customHeight="1">
      <c r="A31" s="34" t="s">
        <v>45</v>
      </c>
      <c r="B31" s="10" t="s">
        <v>26</v>
      </c>
      <c r="C31" s="38">
        <v>18000</v>
      </c>
      <c r="D31" s="38"/>
      <c r="E31" s="38"/>
      <c r="F31" s="38"/>
      <c r="G31" s="38"/>
      <c r="H31" s="38"/>
      <c r="I31" s="38"/>
      <c r="J31" s="41">
        <f t="shared" si="0"/>
        <v>18000</v>
      </c>
      <c r="K31" s="31"/>
      <c r="L31" s="27"/>
    </row>
    <row r="32" spans="1:12" ht="15" customHeight="1">
      <c r="A32" s="34" t="s">
        <v>46</v>
      </c>
      <c r="B32" s="10" t="s">
        <v>27</v>
      </c>
      <c r="C32" s="38"/>
      <c r="D32" s="38"/>
      <c r="E32" s="38"/>
      <c r="F32" s="38"/>
      <c r="G32" s="38"/>
      <c r="H32" s="38"/>
      <c r="I32" s="38">
        <v>31500</v>
      </c>
      <c r="J32" s="41">
        <f t="shared" si="0"/>
        <v>31500</v>
      </c>
      <c r="K32" s="31"/>
      <c r="L32" s="27"/>
    </row>
    <row r="33" spans="1:12" ht="15" customHeight="1">
      <c r="A33" s="34" t="s">
        <v>47</v>
      </c>
      <c r="B33" s="10" t="s">
        <v>28</v>
      </c>
      <c r="C33" s="38"/>
      <c r="D33" s="38"/>
      <c r="E33" s="38"/>
      <c r="F33" s="38"/>
      <c r="G33" s="38"/>
      <c r="H33" s="38"/>
      <c r="I33" s="38"/>
      <c r="J33" s="41">
        <f t="shared" si="0"/>
        <v>0</v>
      </c>
      <c r="K33" s="31"/>
      <c r="L33" s="27"/>
    </row>
    <row r="34" spans="1:12" ht="15" customHeight="1">
      <c r="A34" s="34" t="s">
        <v>48</v>
      </c>
      <c r="B34" s="10" t="s">
        <v>29</v>
      </c>
      <c r="C34" s="38"/>
      <c r="D34" s="38"/>
      <c r="E34" s="38"/>
      <c r="F34" s="38"/>
      <c r="G34" s="38"/>
      <c r="H34" s="38"/>
      <c r="I34" s="38"/>
      <c r="J34" s="41">
        <f t="shared" si="0"/>
        <v>0</v>
      </c>
      <c r="K34" s="31"/>
      <c r="L34" s="27"/>
    </row>
    <row r="35" spans="1:12" ht="27" customHeight="1">
      <c r="A35" s="35"/>
      <c r="B35" s="22" t="s">
        <v>5</v>
      </c>
      <c r="C35" s="39">
        <f>SUM(C19:C34)</f>
        <v>47500</v>
      </c>
      <c r="D35" s="39">
        <f>SUM(D19:D34)</f>
        <v>100200</v>
      </c>
      <c r="E35" s="39">
        <f>SUM(E19:E34)</f>
        <v>0</v>
      </c>
      <c r="F35" s="39"/>
      <c r="G35" s="39">
        <f>SUM(G19:G34)</f>
        <v>100000</v>
      </c>
      <c r="H35" s="39">
        <f>SUM(H19:H34)</f>
        <v>50000</v>
      </c>
      <c r="I35" s="39">
        <f>SUM(I19:I34)</f>
        <v>136299</v>
      </c>
      <c r="J35" s="39">
        <f>SUM(J19:J34)</f>
        <v>433999</v>
      </c>
      <c r="K35" s="37"/>
      <c r="L35" s="28"/>
    </row>
    <row r="36" spans="1:12" ht="41.25" customHeight="1">
      <c r="A36" s="35"/>
      <c r="B36" s="22" t="s">
        <v>6</v>
      </c>
      <c r="C36" s="39">
        <f>SUM(C35,C18)</f>
        <v>47500</v>
      </c>
      <c r="D36" s="39">
        <f>SUM(D35,D18)</f>
        <v>100200</v>
      </c>
      <c r="E36" s="39">
        <f>SUM(E35,E18)</f>
        <v>6000000</v>
      </c>
      <c r="F36" s="39"/>
      <c r="G36" s="39">
        <f>SUM(G35,G18)</f>
        <v>100000</v>
      </c>
      <c r="H36" s="39">
        <f>SUM(H35,H18)</f>
        <v>50000</v>
      </c>
      <c r="I36" s="39">
        <f>SUM(I35,I18)</f>
        <v>136299</v>
      </c>
      <c r="J36" s="39">
        <f>SUM(J35,J18)</f>
        <v>6433999</v>
      </c>
      <c r="K36" s="37"/>
      <c r="L36" s="28"/>
    </row>
    <row r="37" spans="1:12" ht="15.75">
      <c r="A37" s="34">
        <v>17100000000</v>
      </c>
      <c r="B37" s="13" t="s">
        <v>7</v>
      </c>
      <c r="C37" s="38"/>
      <c r="D37" s="38"/>
      <c r="E37" s="38"/>
      <c r="F37" s="38">
        <v>-6000000</v>
      </c>
      <c r="G37" s="38"/>
      <c r="H37" s="38"/>
      <c r="I37" s="38"/>
      <c r="J37" s="41">
        <f>C37+E37+G37+I37+F37+D37</f>
        <v>-6000000</v>
      </c>
      <c r="K37" s="37"/>
      <c r="L37" s="27"/>
    </row>
    <row r="38" spans="1:14" ht="26.25" customHeight="1">
      <c r="A38" s="35"/>
      <c r="B38" s="22" t="s">
        <v>8</v>
      </c>
      <c r="C38" s="39">
        <f aca="true" t="shared" si="1" ref="C38:J38">SUM(C37+C36)</f>
        <v>47500</v>
      </c>
      <c r="D38" s="39">
        <f t="shared" si="1"/>
        <v>100200</v>
      </c>
      <c r="E38" s="39">
        <f t="shared" si="1"/>
        <v>6000000</v>
      </c>
      <c r="F38" s="39">
        <f t="shared" si="1"/>
        <v>-6000000</v>
      </c>
      <c r="G38" s="39">
        <f t="shared" si="1"/>
        <v>100000</v>
      </c>
      <c r="H38" s="39">
        <f t="shared" si="1"/>
        <v>50000</v>
      </c>
      <c r="I38" s="39">
        <f t="shared" si="1"/>
        <v>136299</v>
      </c>
      <c r="J38" s="39">
        <f t="shared" si="1"/>
        <v>433999</v>
      </c>
      <c r="K38" s="37">
        <f>I38+H38+G38+F38+E38+D38+C38</f>
        <v>433999</v>
      </c>
      <c r="L38" s="28"/>
      <c r="M38" s="23"/>
      <c r="N38" s="23"/>
    </row>
    <row r="39" ht="9" customHeight="1">
      <c r="A39" s="3"/>
    </row>
    <row r="40" spans="1:15" ht="20.25" customHeight="1">
      <c r="A40" s="3"/>
      <c r="B40" s="59" t="s">
        <v>52</v>
      </c>
      <c r="C40" s="59"/>
      <c r="D40" s="59"/>
      <c r="E40" s="59"/>
      <c r="F40" s="44"/>
      <c r="G40" s="59"/>
      <c r="H40" s="59"/>
      <c r="I40" s="59"/>
      <c r="J40" s="40" t="s">
        <v>49</v>
      </c>
      <c r="K40" s="42"/>
      <c r="L40" s="42"/>
      <c r="M40" s="42"/>
      <c r="N40" s="42"/>
      <c r="O40" s="42"/>
    </row>
    <row r="41" spans="1:13" ht="20.25">
      <c r="A41" s="3"/>
      <c r="K41" s="57"/>
      <c r="L41" s="57"/>
      <c r="M41" s="57"/>
    </row>
    <row r="42" spans="1:6" ht="15.75">
      <c r="A42" s="3"/>
      <c r="B42" s="5"/>
      <c r="C42" s="5"/>
      <c r="D42" s="5"/>
      <c r="E42" s="5"/>
      <c r="F42" s="5"/>
    </row>
    <row r="43" spans="1:27" ht="15.75">
      <c r="A43" s="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ht="15.75">
      <c r="A44" s="3"/>
    </row>
    <row r="45" spans="1:12" ht="15.75">
      <c r="A45" s="3"/>
      <c r="G45" s="23"/>
      <c r="H45" s="23"/>
      <c r="I45" s="23"/>
      <c r="J45" s="23"/>
      <c r="K45" s="23"/>
      <c r="L45" s="23"/>
    </row>
    <row r="46" ht="15.75">
      <c r="A46" s="3"/>
    </row>
    <row r="47" ht="15.75">
      <c r="A47" s="3"/>
    </row>
    <row r="48" spans="1:6" ht="45.75" customHeight="1">
      <c r="A48" s="3"/>
      <c r="B48" s="6"/>
      <c r="C48" s="6"/>
      <c r="D48" s="6"/>
      <c r="E48" s="6"/>
      <c r="F48" s="6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</sheetData>
  <sheetProtection/>
  <mergeCells count="18">
    <mergeCell ref="K41:M41"/>
    <mergeCell ref="J8:J12"/>
    <mergeCell ref="C10:C12"/>
    <mergeCell ref="G40:I40"/>
    <mergeCell ref="I11:I12"/>
    <mergeCell ref="G10:I10"/>
    <mergeCell ref="G11:G12"/>
    <mergeCell ref="B40:E40"/>
    <mergeCell ref="B5:J5"/>
    <mergeCell ref="A8:A12"/>
    <mergeCell ref="B8:B12"/>
    <mergeCell ref="E10:E12"/>
    <mergeCell ref="C9:E9"/>
    <mergeCell ref="D10:D12"/>
    <mergeCell ref="F9:I9"/>
    <mergeCell ref="F10:F12"/>
    <mergeCell ref="C8:I8"/>
    <mergeCell ref="H11:H12"/>
  </mergeCells>
  <printOptions/>
  <pageMargins left="0.62" right="0.1968503937007874" top="0.35" bottom="0.22" header="0.39" footer="0.15748031496062992"/>
  <pageSetup fitToHeight="3" fitToWidth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2011-11-04T13:04:46Z</cp:lastPrinted>
  <dcterms:created xsi:type="dcterms:W3CDTF">2002-07-17T16:01:55Z</dcterms:created>
  <dcterms:modified xsi:type="dcterms:W3CDTF">2017-06-21T11:20:49Z</dcterms:modified>
  <cp:category/>
  <cp:version/>
  <cp:contentType/>
  <cp:contentStatus/>
</cp:coreProperties>
</file>