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4'!$A$1:$K$39</definedName>
  </definedNames>
  <calcPr fullCalcOnLoad="1"/>
</workbook>
</file>

<file path=xl/sharedStrings.xml><?xml version="1.0" encoding="utf-8"?>
<sst xmlns="http://schemas.openxmlformats.org/spreadsheetml/2006/main" count="57" uniqueCount="49">
  <si>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</si>
  <si>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</si>
  <si>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</si>
  <si>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</si>
  <si>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</si>
  <si>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</si>
  <si>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</si>
  <si>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</si>
  <si>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</si>
  <si>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</si>
  <si>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</si>
  <si>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</si>
  <si>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</si>
  <si>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</si>
  <si>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</si>
  <si>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</si>
  <si>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</si>
  <si>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</si>
  <si>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</si>
  <si>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</si>
  <si>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</si>
  <si>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</si>
  <si>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</si>
  <si>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</si>
  <si>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</si>
  <si>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</si>
  <si>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</si>
  <si>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>ВСЬОГО по бюджету області</t>
  </si>
  <si>
    <t xml:space="preserve">міжбюджетних трансфертів між державним бюджетом, обласним бюджетом та іншими бюджетами на 2007рік </t>
  </si>
  <si>
    <t>до рішення обласної  ради</t>
  </si>
  <si>
    <t>від " ___"  _____________ 2007 року</t>
  </si>
  <si>
    <t>№ _______</t>
  </si>
  <si>
    <t>Додаток 4</t>
  </si>
  <si>
    <t xml:space="preserve">Перший заступник голови обласної  ради                                                                                                                                                                          </t>
  </si>
  <si>
    <t>В.Королюк</t>
  </si>
  <si>
    <t>Спеціальний фонд</t>
  </si>
  <si>
    <t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</si>
  <si>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Інші субвенції (місцевим бюджетам області на здійснення енергозберігаючих заходів)</t>
  </si>
  <si>
    <t>Інші субвенції (Пільгове медичне обслуговування громадян, які постраждали внаслідок Чорнобильської катастрофи)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</si>
  <si>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</si>
  <si>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у тому числі :</t>
  </si>
  <si>
    <t xml:space="preserve">надання інших передбачених законодавством пільг </t>
  </si>
  <si>
    <t xml:space="preserve"> компенсацію за пільговий проїзд у міському та приміському електро- та автотранспорті, залізничному транспорті окремих категорій громадян</t>
  </si>
  <si>
    <t>у тому числі:</t>
  </si>
  <si>
    <t>залізничний транспорт</t>
  </si>
  <si>
    <t>автомобільний транспорт</t>
  </si>
  <si>
    <t>електротранспорт</t>
  </si>
  <si>
    <t xml:space="preserve">Субвенція з державного бюджету місцевим бюджетам на надання пільг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  </t>
  </si>
  <si>
    <t>грн.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</si>
</sst>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53" applyFont="1">
      <alignment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1" fontId="7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left"/>
      <protection/>
    </xf>
    <xf numFmtId="3" fontId="9" fillId="0" borderId="10" xfId="53" applyNumberFormat="1" applyFont="1" applyBorder="1" applyAlignment="1">
      <alignment horizontal="right"/>
      <protection/>
    </xf>
    <xf numFmtId="0" fontId="6" fillId="33" borderId="10" xfId="53" applyFont="1" applyFill="1" applyBorder="1" applyAlignment="1">
      <alignment horizontal="left" wrapText="1"/>
      <protection/>
    </xf>
    <xf numFmtId="3" fontId="6" fillId="33" borderId="10" xfId="53" applyNumberFormat="1" applyFont="1" applyFill="1" applyBorder="1" applyAlignment="1">
      <alignment/>
      <protection/>
    </xf>
    <xf numFmtId="0" fontId="12" fillId="0" borderId="0" xfId="53" applyFont="1">
      <alignment/>
      <protection/>
    </xf>
    <xf numFmtId="0" fontId="9" fillId="0" borderId="10" xfId="53" applyFont="1" applyBorder="1" applyAlignment="1">
      <alignment horizontal="left" wrapText="1"/>
      <protection/>
    </xf>
    <xf numFmtId="0" fontId="6" fillId="0" borderId="0" xfId="53" applyFont="1" applyAlignment="1">
      <alignment/>
      <protection/>
    </xf>
    <xf numFmtId="0" fontId="10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3" fontId="4" fillId="0" borderId="0" xfId="53" applyNumberFormat="1" applyFont="1">
      <alignment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6" fillId="0" borderId="15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 applyProtection="1">
      <alignment horizontal="center" vertical="center" wrapText="1"/>
      <protection/>
    </xf>
    <xf numFmtId="0" fontId="4" fillId="0" borderId="13" xfId="53" applyNumberFormat="1" applyFont="1" applyBorder="1" applyAlignment="1" applyProtection="1">
      <alignment horizontal="center" vertical="center" wrapText="1"/>
      <protection/>
    </xf>
    <xf numFmtId="0" fontId="11" fillId="0" borderId="14" xfId="53" applyNumberFormat="1" applyFont="1" applyBorder="1" applyAlignment="1" applyProtection="1">
      <alignment horizontal="center" vertical="center" wrapText="1"/>
      <protection/>
    </xf>
    <xf numFmtId="0" fontId="11" fillId="0" borderId="15" xfId="53" applyNumberFormat="1" applyFont="1" applyBorder="1" applyAlignment="1" applyProtection="1">
      <alignment horizontal="center" vertical="center" wrapText="1"/>
      <protection/>
    </xf>
    <xf numFmtId="0" fontId="11" fillId="0" borderId="16" xfId="53" applyNumberFormat="1" applyFont="1" applyBorder="1" applyAlignment="1" applyProtection="1">
      <alignment horizontal="center" vertical="center" wrapText="1"/>
      <protection/>
    </xf>
    <xf numFmtId="0" fontId="10" fillId="0" borderId="11" xfId="53" applyNumberFormat="1" applyFont="1" applyBorder="1" applyAlignment="1" applyProtection="1">
      <alignment horizontal="center" vertical="center" wrapText="1"/>
      <protection/>
    </xf>
    <xf numFmtId="0" fontId="10" fillId="0" borderId="13" xfId="53" applyNumberFormat="1" applyFont="1" applyBorder="1" applyAlignment="1" applyProtection="1">
      <alignment horizontal="center" vertical="center" wrapText="1"/>
      <protection/>
    </xf>
    <xf numFmtId="49" fontId="10" fillId="0" borderId="11" xfId="53" applyNumberFormat="1" applyFont="1" applyBorder="1" applyAlignment="1">
      <alignment horizontal="center" vertical="center" wrapText="1"/>
      <protection/>
    </xf>
    <xf numFmtId="49" fontId="10" fillId="0" borderId="13" xfId="53" applyNumberFormat="1" applyFont="1" applyBorder="1" applyAlignment="1">
      <alignment horizontal="center" vertical="center" wrapText="1"/>
      <protection/>
    </xf>
    <xf numFmtId="49" fontId="10" fillId="0" borderId="14" xfId="53" applyNumberFormat="1" applyFont="1" applyBorder="1" applyAlignment="1">
      <alignment horizontal="center" vertical="center" wrapText="1"/>
      <protection/>
    </xf>
    <xf numFmtId="49" fontId="10" fillId="0" borderId="15" xfId="53" applyNumberFormat="1" applyFont="1" applyBorder="1" applyAlignment="1">
      <alignment horizontal="center" vertical="center" wrapText="1"/>
      <protection/>
    </xf>
    <xf numFmtId="49" fontId="10" fillId="0" borderId="16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0" y="1533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35250" y="176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335250" y="1533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Zeros="0" tabSelected="1" view="pageBreakPreview" zoomScale="75" zoomScaleNormal="75" zoomScaleSheetLayoutView="75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K20" sqref="K20"/>
    </sheetView>
  </sheetViews>
  <sheetFormatPr defaultColWidth="10.66015625" defaultRowHeight="12.75"/>
  <cols>
    <col min="1" max="1" width="41" style="1" customWidth="1"/>
    <col min="2" max="2" width="29.66015625" style="1" customWidth="1"/>
    <col min="3" max="4" width="20.83203125" style="1" customWidth="1"/>
    <col min="5" max="5" width="40.66015625" style="1" customWidth="1"/>
    <col min="6" max="7" width="17.83203125" style="1" customWidth="1"/>
    <col min="8" max="10" width="15.83203125" style="1" customWidth="1"/>
    <col min="11" max="11" width="32.16015625" style="1" customWidth="1"/>
    <col min="12" max="16384" width="10.66015625" style="1" customWidth="1"/>
  </cols>
  <sheetData>
    <row r="1" ht="16.5" customHeight="1">
      <c r="K1" s="16" t="s">
        <v>32</v>
      </c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6" t="s">
        <v>29</v>
      </c>
    </row>
    <row r="3" spans="1:1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6" t="s">
        <v>30</v>
      </c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6" t="s">
        <v>31</v>
      </c>
    </row>
    <row r="5" spans="1:11" ht="25.5" customHeight="1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6.2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ht="18" customHeight="1">
      <c r="K7" s="17" t="s">
        <v>48</v>
      </c>
    </row>
    <row r="8" spans="1:20" ht="25.5" customHeight="1">
      <c r="A8" s="21" t="s">
        <v>24</v>
      </c>
      <c r="B8" s="31" t="s">
        <v>26</v>
      </c>
      <c r="C8" s="32"/>
      <c r="D8" s="32"/>
      <c r="E8" s="32"/>
      <c r="F8" s="32"/>
      <c r="G8" s="32"/>
      <c r="H8" s="32"/>
      <c r="I8" s="32"/>
      <c r="J8" s="33"/>
      <c r="K8" s="6" t="s">
        <v>35</v>
      </c>
      <c r="N8" s="51" t="s">
        <v>47</v>
      </c>
      <c r="O8" s="36" t="s">
        <v>40</v>
      </c>
      <c r="P8" s="37"/>
      <c r="Q8" s="37"/>
      <c r="R8" s="37"/>
      <c r="S8" s="37"/>
      <c r="T8" s="38"/>
    </row>
    <row r="9" spans="1:20" ht="32.25" customHeight="1">
      <c r="A9" s="21"/>
      <c r="B9" s="20" t="s">
        <v>36</v>
      </c>
      <c r="C9" s="24" t="s">
        <v>37</v>
      </c>
      <c r="D9" s="24" t="s">
        <v>38</v>
      </c>
      <c r="E9" s="25" t="s">
        <v>47</v>
      </c>
      <c r="F9" s="28" t="s">
        <v>40</v>
      </c>
      <c r="G9" s="29"/>
      <c r="H9" s="29"/>
      <c r="I9" s="29"/>
      <c r="J9" s="30"/>
      <c r="K9" s="24" t="s">
        <v>39</v>
      </c>
      <c r="N9" s="52"/>
      <c r="O9" s="39"/>
      <c r="P9" s="39" t="s">
        <v>41</v>
      </c>
      <c r="Q9" s="41" t="s">
        <v>42</v>
      </c>
      <c r="R9" s="43" t="s">
        <v>43</v>
      </c>
      <c r="S9" s="44"/>
      <c r="T9" s="45"/>
    </row>
    <row r="10" spans="1:20" ht="27.75" customHeight="1">
      <c r="A10" s="21"/>
      <c r="B10" s="20"/>
      <c r="C10" s="24"/>
      <c r="D10" s="24"/>
      <c r="E10" s="26"/>
      <c r="F10" s="34" t="s">
        <v>41</v>
      </c>
      <c r="G10" s="46" t="s">
        <v>42</v>
      </c>
      <c r="H10" s="48" t="s">
        <v>43</v>
      </c>
      <c r="I10" s="49"/>
      <c r="J10" s="50"/>
      <c r="K10" s="24"/>
      <c r="N10" s="53"/>
      <c r="O10" s="40"/>
      <c r="P10" s="40"/>
      <c r="Q10" s="42"/>
      <c r="R10" s="7" t="s">
        <v>44</v>
      </c>
      <c r="S10" s="7" t="s">
        <v>45</v>
      </c>
      <c r="T10" s="7" t="s">
        <v>46</v>
      </c>
    </row>
    <row r="11" spans="1:11" ht="133.5" customHeight="1">
      <c r="A11" s="21"/>
      <c r="B11" s="20"/>
      <c r="C11" s="24"/>
      <c r="D11" s="24"/>
      <c r="E11" s="27"/>
      <c r="F11" s="35"/>
      <c r="G11" s="47"/>
      <c r="H11" s="18" t="s">
        <v>44</v>
      </c>
      <c r="I11" s="18" t="s">
        <v>45</v>
      </c>
      <c r="J11" s="18" t="s">
        <v>46</v>
      </c>
      <c r="K11" s="24"/>
    </row>
    <row r="12" spans="1:11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 customHeight="1">
      <c r="A13" s="9" t="s">
        <v>0</v>
      </c>
      <c r="B13" s="10"/>
      <c r="C13" s="10"/>
      <c r="D13" s="10">
        <v>500</v>
      </c>
      <c r="E13" s="10">
        <f>F13+G13</f>
        <v>381000</v>
      </c>
      <c r="F13" s="10">
        <v>-57300</v>
      </c>
      <c r="G13" s="10">
        <f>H13+I13+J13</f>
        <v>438300</v>
      </c>
      <c r="H13" s="10"/>
      <c r="I13" s="10">
        <v>438300</v>
      </c>
      <c r="J13" s="10"/>
      <c r="K13" s="10"/>
    </row>
    <row r="14" spans="1:11" ht="18" customHeight="1">
      <c r="A14" s="9" t="s">
        <v>1</v>
      </c>
      <c r="B14" s="10"/>
      <c r="C14" s="10"/>
      <c r="D14" s="10">
        <v>20100</v>
      </c>
      <c r="E14" s="10">
        <f aca="true" t="shared" si="0" ref="E14:E33">F14+G14</f>
        <v>3800</v>
      </c>
      <c r="F14" s="10">
        <v>-74000</v>
      </c>
      <c r="G14" s="10">
        <f aca="true" t="shared" si="1" ref="G14:G33">H14+I14+J14</f>
        <v>77800</v>
      </c>
      <c r="H14" s="10"/>
      <c r="I14" s="10">
        <v>77800</v>
      </c>
      <c r="J14" s="10"/>
      <c r="K14" s="10">
        <v>506400</v>
      </c>
    </row>
    <row r="15" spans="1:11" ht="18" customHeight="1">
      <c r="A15" s="9" t="s">
        <v>2</v>
      </c>
      <c r="B15" s="10"/>
      <c r="C15" s="10"/>
      <c r="D15" s="10">
        <v>200</v>
      </c>
      <c r="E15" s="10">
        <f t="shared" si="0"/>
        <v>-27400</v>
      </c>
      <c r="F15" s="10">
        <v>-27400</v>
      </c>
      <c r="G15" s="10">
        <f t="shared" si="1"/>
        <v>0</v>
      </c>
      <c r="H15" s="10"/>
      <c r="I15" s="10"/>
      <c r="J15" s="10"/>
      <c r="K15" s="10"/>
    </row>
    <row r="16" spans="1:11" ht="18" customHeight="1">
      <c r="A16" s="9" t="s">
        <v>3</v>
      </c>
      <c r="B16" s="10"/>
      <c r="C16" s="10"/>
      <c r="D16" s="10">
        <v>6900</v>
      </c>
      <c r="E16" s="10">
        <f t="shared" si="0"/>
        <v>369300</v>
      </c>
      <c r="F16" s="10">
        <v>-1190500</v>
      </c>
      <c r="G16" s="10">
        <f t="shared" si="1"/>
        <v>1559800</v>
      </c>
      <c r="H16" s="10"/>
      <c r="I16" s="10"/>
      <c r="J16" s="10">
        <v>1559800</v>
      </c>
      <c r="K16" s="10">
        <v>1775300</v>
      </c>
    </row>
    <row r="17" spans="1:11" s="13" customFormat="1" ht="37.5" customHeight="1">
      <c r="A17" s="11" t="s">
        <v>4</v>
      </c>
      <c r="B17" s="12">
        <f>SUM(B13:B16)</f>
        <v>0</v>
      </c>
      <c r="C17" s="12">
        <f>SUM(C13:C16)</f>
        <v>0</v>
      </c>
      <c r="D17" s="12">
        <f>SUM(D13:D16)</f>
        <v>27700</v>
      </c>
      <c r="E17" s="12">
        <f aca="true" t="shared" si="2" ref="E17:J17">SUM(E13:E16)</f>
        <v>726700</v>
      </c>
      <c r="F17" s="12">
        <f t="shared" si="2"/>
        <v>-1349200</v>
      </c>
      <c r="G17" s="12">
        <f t="shared" si="2"/>
        <v>2075900</v>
      </c>
      <c r="H17" s="12">
        <f t="shared" si="2"/>
        <v>0</v>
      </c>
      <c r="I17" s="12">
        <f t="shared" si="2"/>
        <v>516100</v>
      </c>
      <c r="J17" s="12">
        <f t="shared" si="2"/>
        <v>1559800</v>
      </c>
      <c r="K17" s="12">
        <f>SUM(K13:K16)</f>
        <v>2281700</v>
      </c>
    </row>
    <row r="18" spans="1:11" ht="18" customHeight="1">
      <c r="A18" s="9" t="s">
        <v>5</v>
      </c>
      <c r="B18" s="10"/>
      <c r="C18" s="10"/>
      <c r="D18" s="10">
        <v>30300</v>
      </c>
      <c r="E18" s="10">
        <f t="shared" si="0"/>
        <v>-428200</v>
      </c>
      <c r="F18" s="10">
        <v>-605000</v>
      </c>
      <c r="G18" s="10">
        <f t="shared" si="1"/>
        <v>176800</v>
      </c>
      <c r="H18" s="10"/>
      <c r="I18" s="10">
        <v>176800</v>
      </c>
      <c r="J18" s="10"/>
      <c r="K18" s="10"/>
    </row>
    <row r="19" spans="1:11" ht="18" customHeight="1">
      <c r="A19" s="9" t="s">
        <v>6</v>
      </c>
      <c r="B19" s="10"/>
      <c r="C19" s="10"/>
      <c r="D19" s="10">
        <v>34500</v>
      </c>
      <c r="E19" s="10">
        <f t="shared" si="0"/>
        <v>-282100</v>
      </c>
      <c r="F19" s="10">
        <v>-676300</v>
      </c>
      <c r="G19" s="10">
        <f t="shared" si="1"/>
        <v>394200</v>
      </c>
      <c r="H19" s="10"/>
      <c r="I19" s="10">
        <v>394200</v>
      </c>
      <c r="J19" s="10"/>
      <c r="K19" s="10"/>
    </row>
    <row r="20" spans="1:11" ht="18" customHeight="1">
      <c r="A20" s="9" t="s">
        <v>7</v>
      </c>
      <c r="B20" s="10"/>
      <c r="C20" s="10"/>
      <c r="D20" s="10">
        <v>700</v>
      </c>
      <c r="E20" s="10">
        <f t="shared" si="0"/>
        <v>168200</v>
      </c>
      <c r="F20" s="10">
        <v>-25400</v>
      </c>
      <c r="G20" s="10">
        <f t="shared" si="1"/>
        <v>193600</v>
      </c>
      <c r="H20" s="10"/>
      <c r="I20" s="10">
        <v>193600</v>
      </c>
      <c r="J20" s="10"/>
      <c r="K20" s="10"/>
    </row>
    <row r="21" spans="1:11" ht="18" customHeight="1">
      <c r="A21" s="9" t="s">
        <v>8</v>
      </c>
      <c r="B21" s="10">
        <v>9713</v>
      </c>
      <c r="C21" s="10">
        <v>50000</v>
      </c>
      <c r="D21" s="10">
        <v>1200</v>
      </c>
      <c r="E21" s="10">
        <f t="shared" si="0"/>
        <v>0</v>
      </c>
      <c r="F21" s="10"/>
      <c r="G21" s="10">
        <f t="shared" si="1"/>
        <v>0</v>
      </c>
      <c r="H21" s="10"/>
      <c r="I21" s="10">
        <v>0</v>
      </c>
      <c r="J21" s="10"/>
      <c r="K21" s="10"/>
    </row>
    <row r="22" spans="1:11" ht="18" customHeight="1">
      <c r="A22" s="9" t="s">
        <v>9</v>
      </c>
      <c r="B22" s="10"/>
      <c r="C22" s="10"/>
      <c r="D22" s="10">
        <v>200</v>
      </c>
      <c r="E22" s="10">
        <f t="shared" si="0"/>
        <v>218600</v>
      </c>
      <c r="F22" s="10">
        <v>-55000</v>
      </c>
      <c r="G22" s="10">
        <f t="shared" si="1"/>
        <v>273600</v>
      </c>
      <c r="H22" s="10"/>
      <c r="I22" s="10">
        <v>273600</v>
      </c>
      <c r="J22" s="10"/>
      <c r="K22" s="10"/>
    </row>
    <row r="23" spans="1:11" ht="18" customHeight="1">
      <c r="A23" s="9" t="s">
        <v>10</v>
      </c>
      <c r="B23" s="10"/>
      <c r="C23" s="10"/>
      <c r="D23" s="10">
        <v>24500</v>
      </c>
      <c r="E23" s="10">
        <f t="shared" si="0"/>
        <v>-181400</v>
      </c>
      <c r="F23" s="10">
        <v>0</v>
      </c>
      <c r="G23" s="10">
        <f t="shared" si="1"/>
        <v>-181400</v>
      </c>
      <c r="H23" s="10"/>
      <c r="I23" s="10">
        <v>-181400</v>
      </c>
      <c r="J23" s="10"/>
      <c r="K23" s="10"/>
    </row>
    <row r="24" spans="1:11" ht="18" customHeight="1">
      <c r="A24" s="9" t="s">
        <v>11</v>
      </c>
      <c r="B24" s="10"/>
      <c r="C24" s="10"/>
      <c r="D24" s="10">
        <v>18600</v>
      </c>
      <c r="E24" s="10">
        <f t="shared" si="0"/>
        <v>-201100</v>
      </c>
      <c r="F24" s="10">
        <v>-201100</v>
      </c>
      <c r="G24" s="10">
        <f t="shared" si="1"/>
        <v>0</v>
      </c>
      <c r="H24" s="10"/>
      <c r="I24" s="10"/>
      <c r="J24" s="10"/>
      <c r="K24" s="10"/>
    </row>
    <row r="25" spans="1:11" ht="18" customHeight="1">
      <c r="A25" s="9" t="s">
        <v>12</v>
      </c>
      <c r="B25" s="10"/>
      <c r="C25" s="10"/>
      <c r="D25" s="10">
        <v>600</v>
      </c>
      <c r="E25" s="10">
        <f t="shared" si="0"/>
        <v>607100</v>
      </c>
      <c r="F25" s="10">
        <v>-617000</v>
      </c>
      <c r="G25" s="10">
        <f t="shared" si="1"/>
        <v>1224100</v>
      </c>
      <c r="H25" s="10">
        <v>824100</v>
      </c>
      <c r="I25" s="10">
        <v>400000</v>
      </c>
      <c r="J25" s="10"/>
      <c r="K25" s="10"/>
    </row>
    <row r="26" spans="1:11" ht="18" customHeight="1">
      <c r="A26" s="9" t="s">
        <v>13</v>
      </c>
      <c r="B26" s="10"/>
      <c r="C26" s="10"/>
      <c r="D26" s="10">
        <v>300</v>
      </c>
      <c r="E26" s="10">
        <f t="shared" si="0"/>
        <v>0</v>
      </c>
      <c r="F26" s="10">
        <v>0</v>
      </c>
      <c r="G26" s="10">
        <f t="shared" si="1"/>
        <v>0</v>
      </c>
      <c r="H26" s="10"/>
      <c r="I26" s="10"/>
      <c r="J26" s="10"/>
      <c r="K26" s="10"/>
    </row>
    <row r="27" spans="1:11" ht="18" customHeight="1">
      <c r="A27" s="9" t="s">
        <v>14</v>
      </c>
      <c r="B27" s="10"/>
      <c r="C27" s="10"/>
      <c r="D27" s="10">
        <v>1200</v>
      </c>
      <c r="E27" s="10">
        <f t="shared" si="0"/>
        <v>49300</v>
      </c>
      <c r="F27" s="10">
        <v>0</v>
      </c>
      <c r="G27" s="10">
        <f t="shared" si="1"/>
        <v>49300</v>
      </c>
      <c r="H27" s="10"/>
      <c r="I27" s="10">
        <v>49300</v>
      </c>
      <c r="J27" s="10"/>
      <c r="K27" s="10"/>
    </row>
    <row r="28" spans="1:11" ht="18" customHeight="1">
      <c r="A28" s="9" t="s">
        <v>15</v>
      </c>
      <c r="B28" s="10"/>
      <c r="C28" s="10">
        <v>65000</v>
      </c>
      <c r="D28" s="10">
        <v>1700</v>
      </c>
      <c r="E28" s="10">
        <f t="shared" si="0"/>
        <v>0</v>
      </c>
      <c r="F28" s="10">
        <v>0</v>
      </c>
      <c r="G28" s="10">
        <f t="shared" si="1"/>
        <v>0</v>
      </c>
      <c r="H28" s="10"/>
      <c r="I28" s="10">
        <v>0</v>
      </c>
      <c r="J28" s="10"/>
      <c r="K28" s="10"/>
    </row>
    <row r="29" spans="1:11" ht="18" customHeight="1">
      <c r="A29" s="9" t="s">
        <v>16</v>
      </c>
      <c r="B29" s="10"/>
      <c r="C29" s="10"/>
      <c r="D29" s="10">
        <v>300</v>
      </c>
      <c r="E29" s="10">
        <f t="shared" si="0"/>
        <v>-195400</v>
      </c>
      <c r="F29" s="10">
        <v>-195400</v>
      </c>
      <c r="G29" s="10">
        <f t="shared" si="1"/>
        <v>0</v>
      </c>
      <c r="H29" s="10"/>
      <c r="I29" s="10">
        <v>0</v>
      </c>
      <c r="J29" s="10"/>
      <c r="K29" s="10"/>
    </row>
    <row r="30" spans="1:11" ht="18" customHeight="1">
      <c r="A30" s="9" t="s">
        <v>17</v>
      </c>
      <c r="B30" s="10"/>
      <c r="C30" s="10">
        <v>25250</v>
      </c>
      <c r="D30" s="10">
        <v>500</v>
      </c>
      <c r="E30" s="10">
        <f t="shared" si="0"/>
        <v>-168800</v>
      </c>
      <c r="F30" s="10">
        <v>-168800</v>
      </c>
      <c r="G30" s="10">
        <f t="shared" si="1"/>
        <v>0</v>
      </c>
      <c r="H30" s="10"/>
      <c r="I30" s="10"/>
      <c r="J30" s="10"/>
      <c r="K30" s="10"/>
    </row>
    <row r="31" spans="1:11" ht="18" customHeight="1">
      <c r="A31" s="9" t="s">
        <v>18</v>
      </c>
      <c r="B31" s="10">
        <v>-9713</v>
      </c>
      <c r="C31" s="10"/>
      <c r="D31" s="10">
        <v>1200</v>
      </c>
      <c r="E31" s="10">
        <f t="shared" si="0"/>
        <v>160000</v>
      </c>
      <c r="F31" s="10">
        <v>0</v>
      </c>
      <c r="G31" s="10">
        <f t="shared" si="1"/>
        <v>160000</v>
      </c>
      <c r="H31" s="10"/>
      <c r="I31" s="10">
        <v>160000</v>
      </c>
      <c r="J31" s="10"/>
      <c r="K31" s="10"/>
    </row>
    <row r="32" spans="1:11" ht="18" customHeight="1">
      <c r="A32" s="9" t="s">
        <v>19</v>
      </c>
      <c r="B32" s="10"/>
      <c r="C32" s="10"/>
      <c r="D32" s="10">
        <v>32800</v>
      </c>
      <c r="E32" s="10">
        <f t="shared" si="0"/>
        <v>-555500</v>
      </c>
      <c r="F32" s="10">
        <v>-555500</v>
      </c>
      <c r="G32" s="10">
        <f t="shared" si="1"/>
        <v>0</v>
      </c>
      <c r="H32" s="10"/>
      <c r="I32" s="10"/>
      <c r="J32" s="10"/>
      <c r="K32" s="10"/>
    </row>
    <row r="33" spans="1:11" ht="18" customHeight="1">
      <c r="A33" s="9" t="s">
        <v>20</v>
      </c>
      <c r="B33" s="10"/>
      <c r="C33" s="10"/>
      <c r="D33" s="10">
        <v>54500</v>
      </c>
      <c r="E33" s="10">
        <f t="shared" si="0"/>
        <v>82600</v>
      </c>
      <c r="F33" s="10">
        <v>-207400</v>
      </c>
      <c r="G33" s="10">
        <f t="shared" si="1"/>
        <v>290000</v>
      </c>
      <c r="H33" s="10"/>
      <c r="I33" s="10">
        <v>290000</v>
      </c>
      <c r="J33" s="10"/>
      <c r="K33" s="10"/>
    </row>
    <row r="34" spans="1:11" s="13" customFormat="1" ht="27" customHeight="1">
      <c r="A34" s="11" t="s">
        <v>21</v>
      </c>
      <c r="B34" s="12">
        <f>SUM(B18:B33)</f>
        <v>0</v>
      </c>
      <c r="C34" s="12">
        <f>SUM(C18:C33)</f>
        <v>140250</v>
      </c>
      <c r="D34" s="12">
        <f>SUM(D18:D33)</f>
        <v>203100</v>
      </c>
      <c r="E34" s="12">
        <f aca="true" t="shared" si="3" ref="E34:J34">SUM(E18:E33)</f>
        <v>-726700</v>
      </c>
      <c r="F34" s="12">
        <f t="shared" si="3"/>
        <v>-3306900</v>
      </c>
      <c r="G34" s="12">
        <f t="shared" si="3"/>
        <v>2580200</v>
      </c>
      <c r="H34" s="12">
        <f t="shared" si="3"/>
        <v>824100</v>
      </c>
      <c r="I34" s="12">
        <f t="shared" si="3"/>
        <v>1756100</v>
      </c>
      <c r="J34" s="12">
        <f t="shared" si="3"/>
        <v>0</v>
      </c>
      <c r="K34" s="12">
        <f>SUM(K18:K33)</f>
        <v>0</v>
      </c>
    </row>
    <row r="35" spans="1:11" s="13" customFormat="1" ht="37.5" customHeight="1">
      <c r="A35" s="11" t="s">
        <v>22</v>
      </c>
      <c r="B35" s="12">
        <f aca="true" t="shared" si="4" ref="B35:K35">B34+B17</f>
        <v>0</v>
      </c>
      <c r="C35" s="12">
        <f t="shared" si="4"/>
        <v>140250</v>
      </c>
      <c r="D35" s="12">
        <f t="shared" si="4"/>
        <v>230800</v>
      </c>
      <c r="E35" s="12">
        <f t="shared" si="4"/>
        <v>0</v>
      </c>
      <c r="F35" s="12">
        <f t="shared" si="4"/>
        <v>-4656100</v>
      </c>
      <c r="G35" s="12">
        <f t="shared" si="4"/>
        <v>4656100</v>
      </c>
      <c r="H35" s="12">
        <f t="shared" si="4"/>
        <v>824100</v>
      </c>
      <c r="I35" s="12">
        <f t="shared" si="4"/>
        <v>2272200</v>
      </c>
      <c r="J35" s="12">
        <f t="shared" si="4"/>
        <v>1559800</v>
      </c>
      <c r="K35" s="12">
        <f t="shared" si="4"/>
        <v>2281700</v>
      </c>
    </row>
    <row r="36" spans="1:11" ht="18.75" customHeight="1">
      <c r="A36" s="14" t="s">
        <v>23</v>
      </c>
      <c r="B36" s="10"/>
      <c r="C36" s="10"/>
      <c r="D36" s="10"/>
      <c r="E36" s="10">
        <f>F36+G36</f>
        <v>0</v>
      </c>
      <c r="F36" s="10"/>
      <c r="G36" s="10"/>
      <c r="H36" s="10"/>
      <c r="I36" s="10"/>
      <c r="J36" s="10"/>
      <c r="K36" s="10">
        <v>-2281700</v>
      </c>
    </row>
    <row r="37" spans="1:11" s="13" customFormat="1" ht="36" customHeight="1">
      <c r="A37" s="11" t="s">
        <v>27</v>
      </c>
      <c r="B37" s="12">
        <f>B35+B36</f>
        <v>0</v>
      </c>
      <c r="C37" s="12">
        <f>C35+C36</f>
        <v>140250</v>
      </c>
      <c r="D37" s="12">
        <f>D35+D36</f>
        <v>230800</v>
      </c>
      <c r="E37" s="12">
        <f aca="true" t="shared" si="5" ref="E37:J37">E35+E36</f>
        <v>0</v>
      </c>
      <c r="F37" s="12">
        <f t="shared" si="5"/>
        <v>-4656100</v>
      </c>
      <c r="G37" s="12">
        <f t="shared" si="5"/>
        <v>4656100</v>
      </c>
      <c r="H37" s="12">
        <f t="shared" si="5"/>
        <v>824100</v>
      </c>
      <c r="I37" s="12">
        <f t="shared" si="5"/>
        <v>2272200</v>
      </c>
      <c r="J37" s="12">
        <f t="shared" si="5"/>
        <v>1559800</v>
      </c>
      <c r="K37" s="12">
        <f>K35+K36</f>
        <v>0</v>
      </c>
    </row>
    <row r="39" spans="1:12" ht="30" customHeight="1">
      <c r="A39" s="15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4" t="s">
        <v>34</v>
      </c>
      <c r="L39" s="4"/>
    </row>
    <row r="42" ht="12.75">
      <c r="E42" s="19"/>
    </row>
  </sheetData>
  <sheetProtection/>
  <mergeCells count="19">
    <mergeCell ref="O8:T8"/>
    <mergeCell ref="O9:O10"/>
    <mergeCell ref="P9:P10"/>
    <mergeCell ref="Q9:Q10"/>
    <mergeCell ref="R9:T9"/>
    <mergeCell ref="G10:G11"/>
    <mergeCell ref="H10:J10"/>
    <mergeCell ref="N8:N10"/>
    <mergeCell ref="K9:K11"/>
    <mergeCell ref="B9:B11"/>
    <mergeCell ref="A8:A11"/>
    <mergeCell ref="A5:K5"/>
    <mergeCell ref="A6:K6"/>
    <mergeCell ref="D9:D11"/>
    <mergeCell ref="C9:C11"/>
    <mergeCell ref="E9:E11"/>
    <mergeCell ref="F9:J9"/>
    <mergeCell ref="B8:J8"/>
    <mergeCell ref="F10:F11"/>
  </mergeCells>
  <printOptions horizontalCentered="1" verticalCentered="1"/>
  <pageMargins left="0.1968503937007874" right="0.1968503937007874" top="0.1968503937007874" bottom="0.1968503937007874" header="0.4330708661417323" footer="0.03937007874015748"/>
  <pageSetup horizontalDpi="120" verticalDpi="12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2007-08-13T14:03:28Z</cp:lastPrinted>
  <dcterms:created xsi:type="dcterms:W3CDTF">2001-12-29T15:32:18Z</dcterms:created>
  <dcterms:modified xsi:type="dcterms:W3CDTF">2017-06-22T08:39:14Z</dcterms:modified>
  <cp:category/>
  <cp:version/>
  <cp:contentType/>
  <cp:contentStatus/>
</cp:coreProperties>
</file>