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зразок" sheetId="1" r:id="rId1"/>
  </sheets>
  <definedNames>
    <definedName name="_xlnm.Print_Titles" localSheetId="0">'зразок'!$6:$7</definedName>
    <definedName name="_xlnm.Print_Area" localSheetId="0">'зразок'!$A$1:$G$37</definedName>
  </definedNames>
  <calcPr fullCalcOnLoad="1"/>
</workbook>
</file>

<file path=xl/sharedStrings.xml><?xml version="1.0" encoding="utf-8"?>
<sst xmlns="http://schemas.openxmlformats.org/spreadsheetml/2006/main" count="72" uniqueCount="55">
  <si>
    <t>до рішення Рівненської  обласної ради</t>
  </si>
  <si>
    <t>Код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</si>
  <si>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</si>
  <si>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</si>
  <si>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</si>
  <si>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об'єктів відповідно до проектно-кошторисної документації,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</si>
  <si>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</si>
  <si>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</si>
  <si>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</si>
  <si>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(грн.)</t>
  </si>
  <si>
    <t>Перший заступник голови обласної ради</t>
  </si>
  <si>
    <t>М.П.Кривко</t>
  </si>
  <si>
    <t>Головне управління  з питань будівництва та архітектури облдержадміністрації</t>
  </si>
  <si>
    <t>Капiтальнi вкладення</t>
  </si>
  <si>
    <t xml:space="preserve">Всього </t>
  </si>
  <si>
    <t>Капітальні видатки, всього:</t>
  </si>
  <si>
    <t>020</t>
  </si>
  <si>
    <t>030</t>
  </si>
  <si>
    <t>Управління охорони здоров’я  облдержадміністрації</t>
  </si>
  <si>
    <t>070601</t>
  </si>
  <si>
    <t>Вищі навчальні заклади І та ІІ рівнів акредитації</t>
  </si>
  <si>
    <t>070807</t>
  </si>
  <si>
    <t>Управління  освіти і науки облдержадміністрації</t>
  </si>
  <si>
    <t>Разом видатків на поточний рік</t>
  </si>
  <si>
    <t>в тому числі</t>
  </si>
  <si>
    <t>Всього</t>
  </si>
  <si>
    <t>250380</t>
  </si>
  <si>
    <t>Інші субвенції (на обласну програму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дисциплін)</t>
  </si>
  <si>
    <t>Додаток  6</t>
  </si>
  <si>
    <t xml:space="preserve">Зміни до переліку об’єктів,
видатки на які у 2011 році будуть здійснюватися
за рахунок коштів бюджету розвитку обласного бюджету 
</t>
  </si>
  <si>
    <t>від ________2011 року №______</t>
  </si>
  <si>
    <t>за рахунок субвенції з державного бюджету місцевим бюджетам на реалізацію пріоритетів розвитку регіонів</t>
  </si>
  <si>
    <t>за рахунок інших субвенцій з місцевих бюджетів</t>
  </si>
  <si>
    <t>-Погашення заборгованості за реконструкцію системи теплопостачання с.Зоря Рівненського району</t>
  </si>
  <si>
    <t>з місцевих бюджетів за рахунок субвенції з державного бюджету місцевим бюджетам на здійснення заходів щодо соціально-економічного розвитку окремих територій </t>
  </si>
  <si>
    <t>- Школа на 1100 учнівських місць в с.Тинне Сарненського району - будівництво</t>
  </si>
  <si>
    <t xml:space="preserve">з місцевих бюджетів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</si>
  <si>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- Реконструкція будинку культури та пришкільного інтернату під освітньо-культурний комплекс в с.Мульчиці Володимирецького району</t>
  </si>
  <si>
    <t>-Школа ІІІ ступеня на 240 учнівських місць в с.Будераж Здолбунівського району - реконструкція незавершного будівництва</t>
  </si>
  <si>
    <t>-Середня школа на 550 учнівських місць в с.Шпанів Рівненського району - будівництво. ІІ черга 299 учнівських місць</t>
  </si>
  <si>
    <t>Інші освітні програми (Обласна програма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дисциплін)</t>
  </si>
  <si>
    <t>060</t>
  </si>
  <si>
    <t>Відділ у справах сім‘ї та молоді облдержадміністрації</t>
  </si>
  <si>
    <t>091106</t>
  </si>
  <si>
    <t>Iншi видатки</t>
  </si>
  <si>
    <t>150</t>
  </si>
  <si>
    <t>Відділ з питань фізичної культури і  спорту  облдержадміністрації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</si>
  <si>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</si>
  <si>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 </t>
  </si>
  <si>
    <t>006</t>
  </si>
  <si>
    <t>Обласна державна адміністрація</t>
  </si>
  <si>
    <t>250404</t>
  </si>
  <si>
    <t>Іншi видатки</t>
  </si>
  <si>
    <t>Реконструкція харчоблоку спецшколи-інтернату з добудовою по пров.Пушкіна,3 в м.Костопіль</t>
  </si>
  <si>
    <t>Інші субвенції (районному бюджету Гощанського району на погашення заборгованості за придбаний житловий будинок Поліщук Л.В., жительки села Синів Гощанського району, що утворилася в зв"язку з недофінансуванням субвенцій з державного бюджету на будівництво і придбання житла військовослужбовцям)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</si>
</sst>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\ &quot;грн.&quot;_-;\-* #,##0.0\ &quot;грн.&quot;_-;_-* &quot;-&quot;?\ &quot;грн.&quot;_-;_-@_-"/>
    <numFmt numFmtId="174" formatCode="_-* #,##0.0\ _г_р_н_._-;\-* #,##0.0\ _г_р_н_._-;_-* &quot;-&quot;?\ _г_р_н_._-;_-@_-"/>
    <numFmt numFmtId="175" formatCode="_-* #,##0.000\ _г_р_н_._-;\-* #,##0.000\ _г_р_н_._-;_-* &quot;-&quot;??\ _г_р_н_._-;_-@_-"/>
    <numFmt numFmtId="176" formatCode="_-* #,##0.0\ _г_р_н_._-;\-* #,##0.0\ _г_р_н_._-;_-* &quot;-&quot;??\ _г_р_н_._-;_-@_-"/>
    <numFmt numFmtId="177" formatCode="_-* #,##0\ _г_р_н_._-;\-* #,##0\ _г_р_н_._-;_-* &quot;-&quot;??\ _г_р_н_._-;_-@_-"/>
    <numFmt numFmtId="178" formatCode="#,##0.00\ _г_р_н_."/>
    <numFmt numFmtId="179" formatCode="#,##0.00\ &quot;грн.&quot;"/>
    <numFmt numFmtId="180" formatCode="#,##0.0\ _г_р_н_."/>
    <numFmt numFmtId="181" formatCode="#,##0\ _г_р_н_."/>
    <numFmt numFmtId="182" formatCode="_-* #,##0.00\ _г_р_н_._-;\-* #,##0.00\ _г_р_н_._-;_-* &quot;-&quot;?\ _г_р_н_._-;_-@_-"/>
    <numFmt numFmtId="183" formatCode="#,##0.0"/>
    <numFmt numFmtId="184" formatCode="_-* #,##0\ _г_р_н_._-;\-* #,##0\ _г_р_н_._-;_-* &quot;-&quot;?\ _г_р_н_._-;_-@_-"/>
    <numFmt numFmtId="185" formatCode="[$-422]d\ mmmm\ yyyy&quot; 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.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11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14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vertical="center"/>
    </xf>
    <xf numFmtId="49" fontId="15" fillId="0" borderId="10" xfId="0" applyNumberFormat="1" applyFont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183" fontId="2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83" fontId="1" fillId="33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183" fontId="1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4" fontId="8" fillId="0" borderId="0" xfId="43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zoomScalePageLayoutView="0" workbookViewId="0" topLeftCell="A30">
      <selection activeCell="C34" sqref="C34"/>
    </sheetView>
  </sheetViews>
  <sheetFormatPr defaultColWidth="9.00390625" defaultRowHeight="12.75"/>
  <cols>
    <col min="1" max="1" width="14.625" style="2" customWidth="1"/>
    <col min="2" max="2" width="32.625" style="2" customWidth="1"/>
    <col min="3" max="3" width="42.875" style="2" customWidth="1"/>
    <col min="4" max="4" width="12.375" style="2" customWidth="1"/>
    <col min="5" max="5" width="12.125" style="2" customWidth="1"/>
    <col min="6" max="6" width="13.875" style="2" customWidth="1"/>
    <col min="7" max="7" width="16.25390625" style="2" customWidth="1"/>
    <col min="8" max="16384" width="9.125" style="2" customWidth="1"/>
  </cols>
  <sheetData>
    <row r="1" spans="1:5" ht="15.75">
      <c r="A1" s="3"/>
      <c r="B1" s="3"/>
      <c r="C1" s="3"/>
      <c r="E1" s="2" t="s">
        <v>28</v>
      </c>
    </row>
    <row r="2" spans="1:5" ht="15.75">
      <c r="A2" s="3"/>
      <c r="B2" s="3"/>
      <c r="C2" s="3"/>
      <c r="E2" s="2" t="s">
        <v>0</v>
      </c>
    </row>
    <row r="3" spans="1:5" ht="14.25" customHeight="1">
      <c r="A3" s="1"/>
      <c r="B3" s="1"/>
      <c r="E3" s="2" t="s">
        <v>30</v>
      </c>
    </row>
    <row r="4" spans="1:7" ht="61.5" customHeight="1">
      <c r="A4" s="43" t="s">
        <v>29</v>
      </c>
      <c r="B4" s="43"/>
      <c r="C4" s="43"/>
      <c r="D4" s="43"/>
      <c r="E4" s="43"/>
      <c r="F4" s="43"/>
      <c r="G4" s="43"/>
    </row>
    <row r="5" ht="15.75">
      <c r="G5" s="2" t="s">
        <v>9</v>
      </c>
    </row>
    <row r="6" spans="1:7" ht="49.5" customHeight="1">
      <c r="A6" s="4" t="s">
        <v>1</v>
      </c>
      <c r="B6" s="5" t="s">
        <v>2</v>
      </c>
      <c r="C6" s="44" t="s">
        <v>5</v>
      </c>
      <c r="D6" s="47" t="s">
        <v>6</v>
      </c>
      <c r="E6" s="47" t="s">
        <v>7</v>
      </c>
      <c r="F6" s="47" t="s">
        <v>8</v>
      </c>
      <c r="G6" s="44" t="s">
        <v>23</v>
      </c>
    </row>
    <row r="7" spans="1:7" ht="81" customHeight="1">
      <c r="A7" s="4" t="s">
        <v>3</v>
      </c>
      <c r="B7" s="5" t="s">
        <v>4</v>
      </c>
      <c r="C7" s="44"/>
      <c r="D7" s="47"/>
      <c r="E7" s="47"/>
      <c r="F7" s="47"/>
      <c r="G7" s="44"/>
    </row>
    <row r="8" spans="1:7" ht="42.75">
      <c r="A8" s="23">
        <v>191</v>
      </c>
      <c r="B8" s="22" t="s">
        <v>12</v>
      </c>
      <c r="C8" s="23" t="s">
        <v>25</v>
      </c>
      <c r="D8" s="27"/>
      <c r="E8" s="37"/>
      <c r="F8" s="27"/>
      <c r="G8" s="27">
        <f>G9</f>
        <v>44507041</v>
      </c>
    </row>
    <row r="9" spans="1:7" ht="15.75">
      <c r="A9" s="40">
        <v>150101</v>
      </c>
      <c r="B9" s="41" t="s">
        <v>13</v>
      </c>
      <c r="C9" s="17" t="s">
        <v>24</v>
      </c>
      <c r="D9" s="28"/>
      <c r="E9" s="35"/>
      <c r="F9" s="28"/>
      <c r="G9" s="28">
        <f>G10+G11+G14+G17+G19</f>
        <v>44507041</v>
      </c>
    </row>
    <row r="10" spans="1:7" ht="50.25" customHeight="1">
      <c r="A10" s="40">
        <v>150101</v>
      </c>
      <c r="B10" s="41" t="s">
        <v>13</v>
      </c>
      <c r="C10" s="12" t="s">
        <v>31</v>
      </c>
      <c r="D10" s="19"/>
      <c r="E10" s="19"/>
      <c r="F10" s="19"/>
      <c r="G10" s="28">
        <v>26815800</v>
      </c>
    </row>
    <row r="11" spans="1:7" ht="66" customHeight="1">
      <c r="A11" s="40">
        <v>150101</v>
      </c>
      <c r="B11" s="41" t="s">
        <v>13</v>
      </c>
      <c r="C11" s="12" t="s">
        <v>34</v>
      </c>
      <c r="D11" s="19"/>
      <c r="E11" s="19"/>
      <c r="F11" s="19"/>
      <c r="G11" s="28">
        <f>G12+G13</f>
        <v>14000000</v>
      </c>
    </row>
    <row r="12" spans="1:7" ht="31.5" customHeight="1">
      <c r="A12" s="40">
        <v>150101</v>
      </c>
      <c r="B12" s="41" t="s">
        <v>13</v>
      </c>
      <c r="C12" s="16" t="s">
        <v>35</v>
      </c>
      <c r="D12" s="19"/>
      <c r="E12" s="19"/>
      <c r="F12" s="19"/>
      <c r="G12" s="29">
        <v>5000000</v>
      </c>
    </row>
    <row r="13" spans="1:7" ht="49.5" customHeight="1">
      <c r="A13" s="40">
        <v>150101</v>
      </c>
      <c r="B13" s="42" t="s">
        <v>13</v>
      </c>
      <c r="C13" s="16" t="s">
        <v>38</v>
      </c>
      <c r="D13" s="19"/>
      <c r="E13" s="19"/>
      <c r="F13" s="19"/>
      <c r="G13" s="29">
        <v>9000000</v>
      </c>
    </row>
    <row r="14" spans="1:7" ht="32.25" customHeight="1">
      <c r="A14" s="40">
        <v>150101</v>
      </c>
      <c r="B14" s="42" t="s">
        <v>13</v>
      </c>
      <c r="C14" s="12" t="s">
        <v>32</v>
      </c>
      <c r="D14" s="19"/>
      <c r="E14" s="19"/>
      <c r="F14" s="19"/>
      <c r="G14" s="28">
        <f>G15+G16</f>
        <v>548965</v>
      </c>
    </row>
    <row r="15" spans="1:7" ht="58.5" customHeight="1">
      <c r="A15" s="40">
        <v>150101</v>
      </c>
      <c r="B15" s="41" t="s">
        <v>13</v>
      </c>
      <c r="C15" s="16" t="s">
        <v>33</v>
      </c>
      <c r="D15" s="19"/>
      <c r="E15" s="19"/>
      <c r="F15" s="19"/>
      <c r="G15" s="29">
        <v>48965</v>
      </c>
    </row>
    <row r="16" spans="1:7" ht="52.5" customHeight="1">
      <c r="A16" s="40">
        <v>150101</v>
      </c>
      <c r="B16" s="41" t="s">
        <v>13</v>
      </c>
      <c r="C16" s="16" t="s">
        <v>39</v>
      </c>
      <c r="D16" s="19"/>
      <c r="E16" s="19"/>
      <c r="F16" s="19"/>
      <c r="G16" s="29">
        <v>500000</v>
      </c>
    </row>
    <row r="17" spans="1:7" ht="96" customHeight="1">
      <c r="A17" s="40">
        <v>150101</v>
      </c>
      <c r="B17" s="41" t="s">
        <v>13</v>
      </c>
      <c r="C17" s="12" t="s">
        <v>36</v>
      </c>
      <c r="D17" s="18"/>
      <c r="E17" s="19"/>
      <c r="F17" s="18"/>
      <c r="G17" s="28">
        <v>3229465</v>
      </c>
    </row>
    <row r="18" spans="1:7" ht="63.75" customHeight="1">
      <c r="A18" s="40">
        <v>150101</v>
      </c>
      <c r="B18" s="41" t="s">
        <v>13</v>
      </c>
      <c r="C18" s="25" t="s">
        <v>37</v>
      </c>
      <c r="D18" s="18"/>
      <c r="E18" s="19"/>
      <c r="F18" s="18"/>
      <c r="G18" s="29">
        <v>3229465</v>
      </c>
    </row>
    <row r="19" spans="1:7" ht="54" customHeight="1">
      <c r="A19" s="40">
        <v>150101</v>
      </c>
      <c r="B19" s="41" t="s">
        <v>13</v>
      </c>
      <c r="C19" s="15" t="s">
        <v>53</v>
      </c>
      <c r="D19" s="28">
        <v>1587413</v>
      </c>
      <c r="E19" s="36">
        <v>94.5</v>
      </c>
      <c r="F19" s="28">
        <v>87189</v>
      </c>
      <c r="G19" s="28">
        <v>-87189</v>
      </c>
    </row>
    <row r="20" spans="1:7" ht="15" customHeight="1">
      <c r="A20" s="48" t="s">
        <v>15</v>
      </c>
      <c r="B20" s="48"/>
      <c r="C20" s="48"/>
      <c r="D20" s="48"/>
      <c r="E20" s="48"/>
      <c r="F20" s="48"/>
      <c r="G20" s="31">
        <f>G27+G23+G29+G31+G21+G33</f>
        <v>-701711</v>
      </c>
    </row>
    <row r="21" spans="1:7" ht="28.5">
      <c r="A21" s="23" t="s">
        <v>49</v>
      </c>
      <c r="B21" s="22" t="s">
        <v>50</v>
      </c>
      <c r="C21" s="23"/>
      <c r="D21" s="24"/>
      <c r="E21" s="24"/>
      <c r="F21" s="24"/>
      <c r="G21" s="27">
        <f>G22</f>
        <v>-30000</v>
      </c>
    </row>
    <row r="22" spans="1:7" ht="15" customHeight="1">
      <c r="A22" s="10" t="s">
        <v>51</v>
      </c>
      <c r="B22" s="33" t="s">
        <v>52</v>
      </c>
      <c r="C22" s="26"/>
      <c r="D22" s="26"/>
      <c r="E22" s="26"/>
      <c r="F22" s="26"/>
      <c r="G22" s="30">
        <v>-30000</v>
      </c>
    </row>
    <row r="23" spans="1:7" ht="44.25" customHeight="1">
      <c r="A23" s="23" t="s">
        <v>16</v>
      </c>
      <c r="B23" s="22" t="s">
        <v>22</v>
      </c>
      <c r="C23" s="23" t="s">
        <v>25</v>
      </c>
      <c r="D23" s="27">
        <f>D24+D26+D25</f>
        <v>1587413</v>
      </c>
      <c r="E23" s="37">
        <f>E24+E26+E25</f>
        <v>94.5</v>
      </c>
      <c r="F23" s="27">
        <f>F24+F26+F25</f>
        <v>87189</v>
      </c>
      <c r="G23" s="27">
        <f>G24+G26+G25</f>
        <v>87189</v>
      </c>
    </row>
    <row r="24" spans="1:7" ht="127.5" customHeight="1">
      <c r="A24" s="10" t="s">
        <v>21</v>
      </c>
      <c r="B24" s="15" t="s">
        <v>40</v>
      </c>
      <c r="C24" s="9"/>
      <c r="D24" s="9"/>
      <c r="E24" s="9"/>
      <c r="F24" s="9"/>
      <c r="G24" s="30">
        <v>-3200000</v>
      </c>
    </row>
    <row r="25" spans="1:7" ht="48" customHeight="1">
      <c r="A25" s="34">
        <v>150101</v>
      </c>
      <c r="B25" s="11" t="s">
        <v>13</v>
      </c>
      <c r="C25" s="15" t="s">
        <v>53</v>
      </c>
      <c r="D25" s="38">
        <v>1587413</v>
      </c>
      <c r="E25" s="39">
        <v>94.5</v>
      </c>
      <c r="F25" s="38">
        <v>87189</v>
      </c>
      <c r="G25" s="38">
        <v>87189</v>
      </c>
    </row>
    <row r="26" spans="1:7" ht="124.5" customHeight="1">
      <c r="A26" s="21" t="s">
        <v>26</v>
      </c>
      <c r="B26" s="11" t="s">
        <v>27</v>
      </c>
      <c r="C26" s="9"/>
      <c r="D26" s="9"/>
      <c r="E26" s="9"/>
      <c r="F26" s="9"/>
      <c r="G26" s="30">
        <v>3200000</v>
      </c>
    </row>
    <row r="27" spans="1:7" ht="43.5" customHeight="1">
      <c r="A27" s="23" t="s">
        <v>17</v>
      </c>
      <c r="B27" s="22" t="s">
        <v>18</v>
      </c>
      <c r="C27" s="23" t="s">
        <v>25</v>
      </c>
      <c r="D27" s="24"/>
      <c r="E27" s="24"/>
      <c r="F27" s="24"/>
      <c r="G27" s="27">
        <f>G28</f>
        <v>-600000</v>
      </c>
    </row>
    <row r="28" spans="1:7" ht="33.75" customHeight="1">
      <c r="A28" s="10" t="s">
        <v>19</v>
      </c>
      <c r="B28" s="11" t="s">
        <v>20</v>
      </c>
      <c r="C28" s="9"/>
      <c r="D28" s="9"/>
      <c r="E28" s="9"/>
      <c r="F28" s="9"/>
      <c r="G28" s="30">
        <v>-600000</v>
      </c>
    </row>
    <row r="29" spans="1:7" ht="45.75" customHeight="1">
      <c r="A29" s="23" t="s">
        <v>41</v>
      </c>
      <c r="B29" s="22" t="s">
        <v>42</v>
      </c>
      <c r="C29" s="23" t="s">
        <v>25</v>
      </c>
      <c r="D29" s="24"/>
      <c r="E29" s="24"/>
      <c r="F29" s="24"/>
      <c r="G29" s="27">
        <f>G30</f>
        <v>5000</v>
      </c>
    </row>
    <row r="30" spans="1:7" ht="16.5" customHeight="1">
      <c r="A30" s="10" t="s">
        <v>43</v>
      </c>
      <c r="B30" s="20" t="s">
        <v>44</v>
      </c>
      <c r="C30" s="9"/>
      <c r="D30" s="9"/>
      <c r="E30" s="9"/>
      <c r="F30" s="9"/>
      <c r="G30" s="30">
        <v>5000</v>
      </c>
    </row>
    <row r="31" spans="1:7" ht="42.75">
      <c r="A31" s="23" t="s">
        <v>45</v>
      </c>
      <c r="B31" s="22" t="s">
        <v>46</v>
      </c>
      <c r="C31" s="23"/>
      <c r="D31" s="24"/>
      <c r="E31" s="24"/>
      <c r="F31" s="24"/>
      <c r="G31" s="27">
        <f>G32</f>
        <v>-64000</v>
      </c>
    </row>
    <row r="32" spans="1:7" ht="78.75" customHeight="1">
      <c r="A32" s="10" t="s">
        <v>47</v>
      </c>
      <c r="B32" s="12" t="s">
        <v>48</v>
      </c>
      <c r="C32" s="9"/>
      <c r="D32" s="9"/>
      <c r="E32" s="9"/>
      <c r="F32" s="9"/>
      <c r="G32" s="30">
        <v>-64000</v>
      </c>
    </row>
    <row r="33" spans="1:7" ht="46.5" customHeight="1">
      <c r="A33" s="23">
        <v>191</v>
      </c>
      <c r="B33" s="22" t="s">
        <v>12</v>
      </c>
      <c r="C33" s="23" t="s">
        <v>25</v>
      </c>
      <c r="D33" s="27"/>
      <c r="E33" s="37"/>
      <c r="F33" s="27"/>
      <c r="G33" s="27">
        <f>G34+G45</f>
        <v>-99900</v>
      </c>
    </row>
    <row r="34" spans="1:7" ht="150" customHeight="1">
      <c r="A34" s="40">
        <v>250380</v>
      </c>
      <c r="B34" s="8" t="s">
        <v>54</v>
      </c>
      <c r="C34" s="8"/>
      <c r="D34" s="28"/>
      <c r="E34" s="36"/>
      <c r="F34" s="28"/>
      <c r="G34" s="28">
        <v>-99900</v>
      </c>
    </row>
    <row r="35" spans="1:7" ht="18.75">
      <c r="A35" s="9"/>
      <c r="B35" s="13" t="s">
        <v>14</v>
      </c>
      <c r="C35" s="9"/>
      <c r="D35" s="9"/>
      <c r="E35" s="9"/>
      <c r="F35" s="9"/>
      <c r="G35" s="32">
        <f>G20+G8</f>
        <v>43805330</v>
      </c>
    </row>
    <row r="36" ht="18.75" customHeight="1"/>
    <row r="37" spans="1:8" ht="18.75" customHeight="1">
      <c r="A37" s="46" t="s">
        <v>10</v>
      </c>
      <c r="B37" s="46"/>
      <c r="C37" s="46"/>
      <c r="D37"/>
      <c r="E37" s="7"/>
      <c r="F37" s="45" t="s">
        <v>11</v>
      </c>
      <c r="G37" s="45"/>
      <c r="H37" s="6"/>
    </row>
    <row r="40" ht="15.75">
      <c r="G40" s="14"/>
    </row>
  </sheetData>
  <sheetProtection/>
  <mergeCells count="9">
    <mergeCell ref="A4:G4"/>
    <mergeCell ref="G6:G7"/>
    <mergeCell ref="F37:G37"/>
    <mergeCell ref="A37:C37"/>
    <mergeCell ref="C6:C7"/>
    <mergeCell ref="D6:D7"/>
    <mergeCell ref="E6:E7"/>
    <mergeCell ref="F6:F7"/>
    <mergeCell ref="A20:F20"/>
  </mergeCells>
  <printOptions/>
  <pageMargins left="0.68" right="0.43" top="0.49" bottom="0.48" header="0.5118110236220472" footer="0.5118110236220472"/>
  <pageSetup horizontalDpi="600" verticalDpi="600" orientation="landscape" paperSize="9" scale="95" r:id="rId1"/>
  <headerFooter alignWithMargins="0">
    <oddHeader>&amp;C&amp;P</oddHeader>
  </headerFooter>
  <rowBreaks count="3" manualBreakCount="3">
    <brk id="14" max="6" man="1"/>
    <brk id="22" max="6" man="1"/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2011-07-25T14:27:31Z</cp:lastPrinted>
  <dcterms:created xsi:type="dcterms:W3CDTF">2004-01-17T10:33:37Z</dcterms:created>
  <dcterms:modified xsi:type="dcterms:W3CDTF">2017-06-21T11:26:38Z</dcterms:modified>
  <cp:category/>
  <cp:version/>
  <cp:contentType/>
  <cp:contentStatus/>
</cp:coreProperties>
</file>