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зразок" sheetId="1" r:id="rId1"/>
  </sheets>
  <definedNames>
    <definedName name="_xlnm.Print_Titles" localSheetId="0">'зразок'!$6:$7</definedName>
    <definedName name="_xlnm.Print_Area" localSheetId="0">'зразок'!$A$1:$G$56</definedName>
  </definedNames>
  <calcPr fullCalcOnLoad="1"/>
</workbook>
</file>

<file path=xl/sharedStrings.xml><?xml version="1.0" encoding="utf-8"?>
<sst xmlns="http://schemas.openxmlformats.org/spreadsheetml/2006/main" count="113" uniqueCount="99">
  <si>
    <t>до рішення Рівненської  обласної ради</t>
  </si>
  <si>
    <t>Код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</si>
  <si>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</si>
  <si>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</si>
  <si>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</si>
  <si>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об'єктів відповідно до проектно-кошторисної документації,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</si>
  <si>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</si>
  <si>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</si>
  <si>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</si>
  <si>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(грн.)</t>
  </si>
  <si>
    <t>Перший заступник голови обласної ради</t>
  </si>
  <si>
    <t>М.П.Кривко</t>
  </si>
  <si>
    <t>Додаток № 7</t>
  </si>
  <si>
    <t>Головне управління  з питань будівництва та архітектури облдержадміністрації</t>
  </si>
  <si>
    <t>Капiтальнi вкладення</t>
  </si>
  <si>
    <t>в тому числі:</t>
  </si>
  <si>
    <t>Головне управління праці та соціального захисту населення облдержадміністрації</t>
  </si>
  <si>
    <t>нерозподілений резерв від повернення позичок</t>
  </si>
  <si>
    <t xml:space="preserve">Всього </t>
  </si>
  <si>
    <t>Капітальні видатки, всього:</t>
  </si>
  <si>
    <t>110201</t>
  </si>
  <si>
    <t>091212</t>
  </si>
  <si>
    <t>Обробка інформації з нарахування та виплати допомог і компенсацій</t>
  </si>
  <si>
    <t>Відділ у справах сім‘ї та молоді облдержадміністрації</t>
  </si>
  <si>
    <t>Управління культури і туризму облдержадміністрації</t>
  </si>
  <si>
    <t>Бiблiотеки</t>
  </si>
  <si>
    <t>Відділ з питань фізичної культури і  спорту  облдержадміністрації</t>
  </si>
  <si>
    <t>130104</t>
  </si>
  <si>
    <t>Видатки на утримання центрiв з iнвалiдного спорту i реабiлiтацiйних шкiл</t>
  </si>
  <si>
    <t xml:space="preserve">нерозподілений резерв </t>
  </si>
  <si>
    <t>Разом видатків на поточний рік</t>
  </si>
  <si>
    <t xml:space="preserve">Перелік об’єктів,
видатки на які у 2012 році будуть здійснюватися
за рахунок коштів бюджету розвитку обласного бюджету 
</t>
  </si>
  <si>
    <t>11</t>
  </si>
  <si>
    <t>090700 </t>
  </si>
  <si>
    <t>Утримання закладів, що надають соціальні послуги дітям, які опинились в складних життєвих обставинах </t>
  </si>
  <si>
    <t>13</t>
  </si>
  <si>
    <t>130114 </t>
  </si>
  <si>
    <t>Забезпечення підготовки спортсменів вищих категорій школами вищої спортивної майстерності </t>
  </si>
  <si>
    <t>130201 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</si>
  <si>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</si>
  <si>
    <t>15</t>
  </si>
  <si>
    <t>24</t>
  </si>
  <si>
    <t>67</t>
  </si>
  <si>
    <t>Управління з питань надзвичайних ситуацій та цивільного захисту населення облдержадміністрації</t>
  </si>
  <si>
    <t>210110</t>
  </si>
  <si>
    <t>Заходи з організації рятування на водах (Програма організації рятування людей на водних об'єктах Рівненської області на 2009-2012 роки)</t>
  </si>
  <si>
    <t>Всього</t>
  </si>
  <si>
    <t>10</t>
  </si>
  <si>
    <t>Управління  освіти і науки облдержадміністрації</t>
  </si>
  <si>
    <t>070301</t>
  </si>
  <si>
    <t>Загальноосвітні школи-інтернати, загальноосвітні санаторні школи-інтернати </t>
  </si>
  <si>
    <t>070302</t>
  </si>
  <si>
    <t>Загальноосвітні школи-інтернати для дітей-сиріт та дітей, які залишилися без піклування батьків </t>
  </si>
  <si>
    <t>070303</t>
  </si>
  <si>
    <t>Дитячі будинки (в т.ч. сімейного типу, прийомні сім'ї)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</si>
  <si>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</si>
  <si>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</si>
  <si>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</si>
  <si>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</si>
  <si>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</si>
  <si>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Позашкільні  заклади освіти,  заходи із позашкільної роботи з дітьми</t>
  </si>
  <si>
    <t>070501</t>
  </si>
  <si>
    <t>Професійно-технічні заклади освіти </t>
  </si>
  <si>
    <t>070701</t>
  </si>
  <si>
    <t>070804</t>
  </si>
  <si>
    <t xml:space="preserve">Централізовані бухгалтерії обласних, міських, районних відділів освіти 
</t>
  </si>
  <si>
    <t>070805</t>
  </si>
  <si>
    <t>Групи централізованого господарського обслуговування</t>
  </si>
  <si>
    <t>070807</t>
  </si>
  <si>
    <t>130107</t>
  </si>
  <si>
    <t>Утримання та навчально-тренувальна робота дитячо-юнацьких спортивних шкіл</t>
  </si>
  <si>
    <t>14</t>
  </si>
  <si>
    <t>Управління охорони здоров’я  облдержадміністрації</t>
  </si>
  <si>
    <t>070601</t>
  </si>
  <si>
    <t>Вищі навчальні заклади І та ІІ рівнів акредитації</t>
  </si>
  <si>
    <t>080101</t>
  </si>
  <si>
    <t>Лікарні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</si>
  <si>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</si>
  <si>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</si>
  <si>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080704</t>
  </si>
  <si>
    <t>Центри здоров‘я і заходи у сфері санітарної освіти</t>
  </si>
  <si>
    <t>081002</t>
  </si>
  <si>
    <t>Інші заходи по охороні здоров'я</t>
  </si>
  <si>
    <t>Бiблiотеки (медична бібліотека)</t>
  </si>
  <si>
    <t>Субвенція з державного бюджету місцевим бюджетам на придбання медичного автотранспорту та обладнання для закладів охорони здоров’я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</si>
  <si>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</si>
  <si>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Інші освітні програми</t>
  </si>
  <si>
    <t>Будівництво надвірного туалету комунального закладу "Клеванська спеціальна загальноосвітня школа-інтернат №1 І-ІІІ ступенів" Рівненської обласної ради (в т.ч. виготовлення проектно-кошторисної документації)</t>
  </si>
  <si>
    <t>Реконструкція будівлі Рівненського обласного інституту післядипломної педагогічної освіти (в т.ч. виготовлення проектно-кошторисної документації)</t>
  </si>
  <si>
    <t>51</t>
  </si>
  <si>
    <t>Головне управління промисловості та розвитку інфраструктури облдержадміністрації</t>
  </si>
  <si>
    <t>180409 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</si>
  <si>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</si>
  <si>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Внески у статутний капітал ОКП "Міжнародний аеропорт Рівне" Рівненської обласної ради</t>
  </si>
  <si>
    <t>Реконструкція гаража Костопільського обласного ліцею-інтернату спортивного профілю (в т.ч. виготовлення проектно-кошторисної документації)</t>
  </si>
  <si>
    <t>Будівництво нової артезіанської свердловини для потреб водопостачання комунального закладу "Клеванська загальноосвітня санаторна школа-інтернат І-ІІІ ступенів"  Рівненської обласної ради (в т.ч. виготовлення проектно-кошторисної документації)</t>
  </si>
  <si>
    <t>Реконструкція котельні під господарський блок комунального закладу "Клеванська загальноосвітня санаторна школа-інтернат І-ІІІ ступенів"  Рівненської обласної ради  (в т.ч. виготовлення проектно-кошторисної документації)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</si>
  <si>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</si>
  <si>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від 30 грудня 2011 року № 540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</si>
</sst>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right" vertical="top" wrapText="1"/>
    </xf>
    <xf numFmtId="3" fontId="1" fillId="32" borderId="10" xfId="0" applyNumberFormat="1" applyFont="1" applyFill="1" applyBorder="1" applyAlignment="1">
      <alignment vertical="center"/>
    </xf>
    <xf numFmtId="49" fontId="11" fillId="0" borderId="10" xfId="0" applyNumberFormat="1" applyFont="1" applyBorder="1" applyAlignment="1" applyProtection="1">
      <alignment vertical="top" wrapText="1"/>
      <protection locked="0"/>
    </xf>
    <xf numFmtId="0" fontId="1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1" fillId="32" borderId="10" xfId="0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11" fillId="0" borderId="10" xfId="0" applyNumberFormat="1" applyFont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4" fontId="8" fillId="0" borderId="0" xfId="43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="75" zoomScaleSheetLayoutView="75" zoomScalePageLayoutView="0" workbookViewId="0" topLeftCell="A1">
      <selection activeCell="C18" sqref="C18"/>
    </sheetView>
  </sheetViews>
  <sheetFormatPr defaultColWidth="9.00390625" defaultRowHeight="12.75"/>
  <cols>
    <col min="1" max="1" width="14.625" style="2" customWidth="1"/>
    <col min="2" max="2" width="49.625" style="2" customWidth="1"/>
    <col min="3" max="3" width="47.25390625" style="2" customWidth="1"/>
    <col min="4" max="4" width="13.25390625" style="2" customWidth="1"/>
    <col min="5" max="6" width="12.375" style="2" customWidth="1"/>
    <col min="7" max="7" width="14.125" style="2" customWidth="1"/>
    <col min="8" max="16384" width="9.125" style="2" customWidth="1"/>
  </cols>
  <sheetData>
    <row r="1" spans="1:5" ht="15.75">
      <c r="A1" s="3"/>
      <c r="B1" s="3"/>
      <c r="C1" s="3"/>
      <c r="E1" s="2" t="s">
        <v>12</v>
      </c>
    </row>
    <row r="2" spans="1:5" ht="15.75">
      <c r="A2" s="3"/>
      <c r="B2" s="3"/>
      <c r="C2" s="3"/>
      <c r="E2" s="2" t="s">
        <v>0</v>
      </c>
    </row>
    <row r="3" spans="1:5" ht="14.25" customHeight="1">
      <c r="A3" s="1"/>
      <c r="B3" s="1"/>
      <c r="E3" s="2" t="s">
        <v>98</v>
      </c>
    </row>
    <row r="4" spans="2:5" ht="65.25" customHeight="1">
      <c r="B4" s="39" t="s">
        <v>31</v>
      </c>
      <c r="C4" s="39"/>
      <c r="D4" s="39"/>
      <c r="E4" s="39"/>
    </row>
    <row r="5" ht="15.75">
      <c r="G5" s="2" t="s">
        <v>9</v>
      </c>
    </row>
    <row r="6" spans="1:7" ht="88.5" customHeight="1">
      <c r="A6" s="4" t="s">
        <v>1</v>
      </c>
      <c r="B6" s="5" t="s">
        <v>2</v>
      </c>
      <c r="C6" s="38" t="s">
        <v>5</v>
      </c>
      <c r="D6" s="42" t="s">
        <v>6</v>
      </c>
      <c r="E6" s="42" t="s">
        <v>7</v>
      </c>
      <c r="F6" s="42" t="s">
        <v>8</v>
      </c>
      <c r="G6" s="38" t="s">
        <v>30</v>
      </c>
    </row>
    <row r="7" spans="1:7" ht="94.5" customHeight="1">
      <c r="A7" s="4" t="s">
        <v>3</v>
      </c>
      <c r="B7" s="5" t="s">
        <v>4</v>
      </c>
      <c r="C7" s="38"/>
      <c r="D7" s="42"/>
      <c r="E7" s="42"/>
      <c r="F7" s="42"/>
      <c r="G7" s="38"/>
    </row>
    <row r="8" spans="1:7" ht="31.5">
      <c r="A8" s="20">
        <v>47</v>
      </c>
      <c r="B8" s="20" t="s">
        <v>13</v>
      </c>
      <c r="C8" s="27" t="s">
        <v>46</v>
      </c>
      <c r="D8" s="21"/>
      <c r="E8" s="21"/>
      <c r="F8" s="21"/>
      <c r="G8" s="18">
        <f>G9+G10+G11+G12+G13+G14</f>
        <v>40289832</v>
      </c>
    </row>
    <row r="9" spans="1:7" ht="100.5" customHeight="1">
      <c r="A9" s="22">
        <v>150101</v>
      </c>
      <c r="B9" s="23" t="s">
        <v>14</v>
      </c>
      <c r="C9" s="23" t="s">
        <v>95</v>
      </c>
      <c r="D9" s="29"/>
      <c r="E9" s="29"/>
      <c r="F9" s="29"/>
      <c r="G9" s="31">
        <v>290000</v>
      </c>
    </row>
    <row r="10" spans="1:7" ht="94.5">
      <c r="A10" s="22">
        <v>150101</v>
      </c>
      <c r="B10" s="23" t="s">
        <v>14</v>
      </c>
      <c r="C10" s="23" t="s">
        <v>96</v>
      </c>
      <c r="D10" s="29"/>
      <c r="E10" s="29"/>
      <c r="F10" s="29"/>
      <c r="G10" s="31">
        <v>20000</v>
      </c>
    </row>
    <row r="11" spans="1:7" ht="94.5">
      <c r="A11" s="22">
        <v>150101</v>
      </c>
      <c r="B11" s="23" t="s">
        <v>14</v>
      </c>
      <c r="C11" s="23" t="s">
        <v>87</v>
      </c>
      <c r="D11" s="29"/>
      <c r="E11" s="29"/>
      <c r="F11" s="29"/>
      <c r="G11" s="31">
        <v>115000</v>
      </c>
    </row>
    <row r="12" spans="1:7" ht="63">
      <c r="A12" s="22">
        <v>150101</v>
      </c>
      <c r="B12" s="23" t="s">
        <v>14</v>
      </c>
      <c r="C12" s="23" t="s">
        <v>94</v>
      </c>
      <c r="D12" s="29"/>
      <c r="E12" s="29"/>
      <c r="F12" s="29"/>
      <c r="G12" s="31">
        <v>299000</v>
      </c>
    </row>
    <row r="13" spans="1:7" ht="66.75" customHeight="1">
      <c r="A13" s="22">
        <v>150101</v>
      </c>
      <c r="B13" s="23" t="s">
        <v>14</v>
      </c>
      <c r="C13" s="23" t="s">
        <v>88</v>
      </c>
      <c r="D13" s="29"/>
      <c r="E13" s="29"/>
      <c r="F13" s="29"/>
      <c r="G13" s="31">
        <v>1000000</v>
      </c>
    </row>
    <row r="14" spans="1:7" ht="15.75">
      <c r="A14" s="22">
        <v>150101</v>
      </c>
      <c r="B14" s="23" t="s">
        <v>14</v>
      </c>
      <c r="C14" s="24"/>
      <c r="D14" s="25"/>
      <c r="E14" s="25"/>
      <c r="F14" s="25"/>
      <c r="G14" s="8">
        <f>G15+G16</f>
        <v>38565832</v>
      </c>
    </row>
    <row r="15" spans="1:7" ht="15.75">
      <c r="A15" s="44" t="s">
        <v>15</v>
      </c>
      <c r="B15" s="23" t="s">
        <v>17</v>
      </c>
      <c r="C15" s="23"/>
      <c r="D15" s="25"/>
      <c r="E15" s="25"/>
      <c r="F15" s="25"/>
      <c r="G15" s="8">
        <v>18565832</v>
      </c>
    </row>
    <row r="16" spans="1:7" ht="15.75">
      <c r="A16" s="45"/>
      <c r="B16" s="24" t="s">
        <v>29</v>
      </c>
      <c r="C16" s="23"/>
      <c r="D16" s="25"/>
      <c r="E16" s="25"/>
      <c r="F16" s="25"/>
      <c r="G16" s="8">
        <v>20000000</v>
      </c>
    </row>
    <row r="17" spans="1:7" ht="47.25">
      <c r="A17" s="26" t="s">
        <v>89</v>
      </c>
      <c r="B17" s="20" t="s">
        <v>90</v>
      </c>
      <c r="C17" s="27" t="s">
        <v>46</v>
      </c>
      <c r="D17" s="21"/>
      <c r="E17" s="21"/>
      <c r="F17" s="21"/>
      <c r="G17" s="18">
        <f>G18</f>
        <v>200000</v>
      </c>
    </row>
    <row r="18" spans="1:7" ht="63">
      <c r="A18" s="17" t="s">
        <v>91</v>
      </c>
      <c r="B18" s="33" t="s">
        <v>92</v>
      </c>
      <c r="C18" s="23" t="s">
        <v>93</v>
      </c>
      <c r="D18" s="25"/>
      <c r="E18" s="25"/>
      <c r="F18" s="25"/>
      <c r="G18" s="8">
        <v>200000</v>
      </c>
    </row>
    <row r="19" spans="1:7" ht="15.75">
      <c r="A19" s="43" t="s">
        <v>19</v>
      </c>
      <c r="B19" s="43"/>
      <c r="C19" s="43"/>
      <c r="D19" s="43"/>
      <c r="E19" s="43"/>
      <c r="F19" s="43"/>
      <c r="G19" s="10">
        <f>G20+G33+G35+G39+G48+G50+G52</f>
        <v>93035500</v>
      </c>
    </row>
    <row r="20" spans="1:7" ht="31.5">
      <c r="A20" s="26" t="s">
        <v>47</v>
      </c>
      <c r="B20" s="20" t="s">
        <v>48</v>
      </c>
      <c r="C20" s="27" t="s">
        <v>46</v>
      </c>
      <c r="D20" s="21"/>
      <c r="E20" s="21"/>
      <c r="F20" s="21"/>
      <c r="G20" s="18">
        <f>G21+G22+G23+G24+G25+G26+G27+G28+G29+G30+G31+G32</f>
        <v>10918000</v>
      </c>
    </row>
    <row r="21" spans="1:7" ht="31.5">
      <c r="A21" s="17" t="s">
        <v>49</v>
      </c>
      <c r="B21" s="33" t="s">
        <v>50</v>
      </c>
      <c r="C21" s="32"/>
      <c r="D21" s="32"/>
      <c r="E21" s="32"/>
      <c r="F21" s="32"/>
      <c r="G21" s="8">
        <v>826500</v>
      </c>
    </row>
    <row r="22" spans="1:7" ht="36" customHeight="1">
      <c r="A22" s="17" t="s">
        <v>51</v>
      </c>
      <c r="B22" s="33" t="s">
        <v>52</v>
      </c>
      <c r="C22" s="32"/>
      <c r="D22" s="32"/>
      <c r="E22" s="32"/>
      <c r="F22" s="32"/>
      <c r="G22" s="8">
        <v>48000</v>
      </c>
    </row>
    <row r="23" spans="1:7" ht="31.5">
      <c r="A23" s="17" t="s">
        <v>53</v>
      </c>
      <c r="B23" s="34" t="s">
        <v>54</v>
      </c>
      <c r="C23" s="32"/>
      <c r="D23" s="32"/>
      <c r="E23" s="32"/>
      <c r="F23" s="32"/>
      <c r="G23" s="8">
        <v>35500</v>
      </c>
    </row>
    <row r="24" spans="1:7" ht="51.75" customHeight="1">
      <c r="A24" s="17" t="s">
        <v>55</v>
      </c>
      <c r="B24" s="33" t="s">
        <v>56</v>
      </c>
      <c r="C24" s="32"/>
      <c r="D24" s="32"/>
      <c r="E24" s="32"/>
      <c r="F24" s="32"/>
      <c r="G24" s="8">
        <v>2989000</v>
      </c>
    </row>
    <row r="25" spans="1:7" ht="101.25" customHeight="1">
      <c r="A25" s="17" t="s">
        <v>57</v>
      </c>
      <c r="B25" s="33" t="s">
        <v>58</v>
      </c>
      <c r="C25" s="32"/>
      <c r="D25" s="32"/>
      <c r="E25" s="32"/>
      <c r="F25" s="32"/>
      <c r="G25" s="8">
        <v>514000</v>
      </c>
    </row>
    <row r="26" spans="1:7" ht="31.5">
      <c r="A26" s="17" t="s">
        <v>59</v>
      </c>
      <c r="B26" s="33" t="s">
        <v>60</v>
      </c>
      <c r="C26" s="32"/>
      <c r="D26" s="32"/>
      <c r="E26" s="32"/>
      <c r="F26" s="32"/>
      <c r="G26" s="8">
        <v>196000</v>
      </c>
    </row>
    <row r="27" spans="1:7" ht="15.75">
      <c r="A27" s="17" t="s">
        <v>61</v>
      </c>
      <c r="B27" s="33" t="s">
        <v>62</v>
      </c>
      <c r="C27" s="32"/>
      <c r="D27" s="32"/>
      <c r="E27" s="32"/>
      <c r="F27" s="32"/>
      <c r="G27" s="8">
        <v>4767500</v>
      </c>
    </row>
    <row r="28" spans="1:7" ht="63">
      <c r="A28" s="17" t="s">
        <v>63</v>
      </c>
      <c r="B28" s="11" t="s">
        <v>97</v>
      </c>
      <c r="C28" s="32"/>
      <c r="D28" s="32"/>
      <c r="E28" s="32"/>
      <c r="F28" s="32"/>
      <c r="G28" s="8">
        <v>237300</v>
      </c>
    </row>
    <row r="29" spans="1:7" ht="31.5" customHeight="1">
      <c r="A29" s="17" t="s">
        <v>64</v>
      </c>
      <c r="B29" s="33" t="s">
        <v>65</v>
      </c>
      <c r="C29" s="32"/>
      <c r="D29" s="32"/>
      <c r="E29" s="32"/>
      <c r="F29" s="32"/>
      <c r="G29" s="8">
        <v>60200</v>
      </c>
    </row>
    <row r="30" spans="1:7" ht="31.5">
      <c r="A30" s="17" t="s">
        <v>66</v>
      </c>
      <c r="B30" s="33" t="s">
        <v>67</v>
      </c>
      <c r="C30" s="32"/>
      <c r="D30" s="32"/>
      <c r="E30" s="32"/>
      <c r="F30" s="32"/>
      <c r="G30" s="8">
        <v>35000</v>
      </c>
    </row>
    <row r="31" spans="1:7" ht="15.75">
      <c r="A31" s="17" t="s">
        <v>68</v>
      </c>
      <c r="B31" s="33" t="s">
        <v>86</v>
      </c>
      <c r="C31" s="32"/>
      <c r="D31" s="32"/>
      <c r="E31" s="32"/>
      <c r="F31" s="32"/>
      <c r="G31" s="8">
        <v>219000</v>
      </c>
    </row>
    <row r="32" spans="1:7" ht="31.5">
      <c r="A32" s="17" t="s">
        <v>69</v>
      </c>
      <c r="B32" s="33" t="s">
        <v>70</v>
      </c>
      <c r="C32" s="32"/>
      <c r="D32" s="32"/>
      <c r="E32" s="32"/>
      <c r="F32" s="32"/>
      <c r="G32" s="8">
        <v>990000</v>
      </c>
    </row>
    <row r="33" spans="1:7" ht="31.5">
      <c r="A33" s="26" t="s">
        <v>32</v>
      </c>
      <c r="B33" s="20" t="s">
        <v>23</v>
      </c>
      <c r="C33" s="27" t="s">
        <v>46</v>
      </c>
      <c r="D33" s="21"/>
      <c r="E33" s="21"/>
      <c r="F33" s="21"/>
      <c r="G33" s="18">
        <f>G34</f>
        <v>11300</v>
      </c>
    </row>
    <row r="34" spans="1:7" ht="47.25">
      <c r="A34" s="17" t="s">
        <v>33</v>
      </c>
      <c r="B34" s="16" t="s">
        <v>34</v>
      </c>
      <c r="C34" s="25"/>
      <c r="D34" s="25"/>
      <c r="E34" s="25"/>
      <c r="F34" s="25"/>
      <c r="G34" s="8">
        <v>11300</v>
      </c>
    </row>
    <row r="35" spans="1:7" ht="33" customHeight="1">
      <c r="A35" s="26" t="s">
        <v>35</v>
      </c>
      <c r="B35" s="20" t="s">
        <v>26</v>
      </c>
      <c r="C35" s="27" t="s">
        <v>46</v>
      </c>
      <c r="D35" s="21"/>
      <c r="E35" s="21"/>
      <c r="F35" s="21"/>
      <c r="G35" s="18">
        <f>G36+G37+G38</f>
        <v>183000</v>
      </c>
    </row>
    <row r="36" spans="1:7" ht="31.5">
      <c r="A36" s="17" t="s">
        <v>27</v>
      </c>
      <c r="B36" s="12" t="s">
        <v>28</v>
      </c>
      <c r="C36" s="25"/>
      <c r="D36" s="25"/>
      <c r="E36" s="25"/>
      <c r="F36" s="25"/>
      <c r="G36" s="8">
        <v>20000</v>
      </c>
    </row>
    <row r="37" spans="1:7" ht="47.25">
      <c r="A37" s="17" t="s">
        <v>36</v>
      </c>
      <c r="B37" s="16" t="s">
        <v>37</v>
      </c>
      <c r="C37" s="25"/>
      <c r="D37" s="25"/>
      <c r="E37" s="25"/>
      <c r="F37" s="25"/>
      <c r="G37" s="8">
        <v>65000</v>
      </c>
    </row>
    <row r="38" spans="1:7" ht="63">
      <c r="A38" s="17" t="s">
        <v>38</v>
      </c>
      <c r="B38" s="16" t="s">
        <v>39</v>
      </c>
      <c r="C38" s="25"/>
      <c r="D38" s="25"/>
      <c r="E38" s="25"/>
      <c r="F38" s="25"/>
      <c r="G38" s="8">
        <v>98000</v>
      </c>
    </row>
    <row r="39" spans="1:7" ht="31.5">
      <c r="A39" s="26" t="s">
        <v>71</v>
      </c>
      <c r="B39" s="20" t="s">
        <v>72</v>
      </c>
      <c r="C39" s="27" t="s">
        <v>46</v>
      </c>
      <c r="D39" s="21"/>
      <c r="E39" s="21"/>
      <c r="F39" s="21"/>
      <c r="G39" s="18">
        <f>G40+G41+G42+G43+G44+G45+G46+G47</f>
        <v>81369700</v>
      </c>
    </row>
    <row r="40" spans="1:7" ht="15.75">
      <c r="A40" s="17" t="s">
        <v>73</v>
      </c>
      <c r="B40" s="11" t="s">
        <v>74</v>
      </c>
      <c r="C40" s="25"/>
      <c r="D40" s="25"/>
      <c r="E40" s="25"/>
      <c r="F40" s="25"/>
      <c r="G40" s="8">
        <v>1117300</v>
      </c>
    </row>
    <row r="41" spans="1:7" ht="15.75">
      <c r="A41" s="17" t="s">
        <v>75</v>
      </c>
      <c r="B41" s="35" t="s">
        <v>76</v>
      </c>
      <c r="C41" s="28"/>
      <c r="D41" s="29"/>
      <c r="E41" s="29"/>
      <c r="F41" s="29"/>
      <c r="G41" s="31">
        <v>67000</v>
      </c>
    </row>
    <row r="42" spans="1:7" ht="63">
      <c r="A42" s="17" t="s">
        <v>77</v>
      </c>
      <c r="B42" s="11" t="s">
        <v>78</v>
      </c>
      <c r="C42" s="30"/>
      <c r="D42" s="30"/>
      <c r="E42" s="30"/>
      <c r="F42" s="30"/>
      <c r="G42" s="31">
        <v>263300</v>
      </c>
    </row>
    <row r="43" spans="1:7" ht="31.5">
      <c r="A43" s="17" t="s">
        <v>79</v>
      </c>
      <c r="B43" s="11" t="s">
        <v>80</v>
      </c>
      <c r="C43" s="28"/>
      <c r="D43" s="29"/>
      <c r="E43" s="29"/>
      <c r="F43" s="29"/>
      <c r="G43" s="31">
        <v>10000</v>
      </c>
    </row>
    <row r="44" spans="1:7" ht="15.75">
      <c r="A44" s="17" t="s">
        <v>81</v>
      </c>
      <c r="B44" s="11" t="s">
        <v>82</v>
      </c>
      <c r="C44" s="9"/>
      <c r="D44" s="9"/>
      <c r="E44" s="9"/>
      <c r="F44" s="9"/>
      <c r="G44" s="8">
        <v>30000</v>
      </c>
    </row>
    <row r="45" spans="1:7" ht="20.25" customHeight="1">
      <c r="A45" s="17" t="s">
        <v>20</v>
      </c>
      <c r="B45" s="11" t="s">
        <v>83</v>
      </c>
      <c r="C45" s="9"/>
      <c r="D45" s="9"/>
      <c r="E45" s="9"/>
      <c r="F45" s="9"/>
      <c r="G45" s="8">
        <v>86000</v>
      </c>
    </row>
    <row r="46" spans="1:7" ht="63">
      <c r="A46" s="17"/>
      <c r="B46" s="36" t="s">
        <v>84</v>
      </c>
      <c r="C46" s="9"/>
      <c r="D46" s="9"/>
      <c r="E46" s="9"/>
      <c r="F46" s="9"/>
      <c r="G46" s="8">
        <v>75000000</v>
      </c>
    </row>
    <row r="47" spans="1:7" ht="87.75" customHeight="1">
      <c r="A47" s="17"/>
      <c r="B47" s="37" t="s">
        <v>85</v>
      </c>
      <c r="C47" s="9"/>
      <c r="D47" s="9"/>
      <c r="E47" s="9"/>
      <c r="F47" s="9"/>
      <c r="G47" s="8">
        <v>4796100</v>
      </c>
    </row>
    <row r="48" spans="1:7" ht="31.5">
      <c r="A48" s="26" t="s">
        <v>40</v>
      </c>
      <c r="B48" s="20" t="s">
        <v>16</v>
      </c>
      <c r="C48" s="27" t="s">
        <v>46</v>
      </c>
      <c r="D48" s="21"/>
      <c r="E48" s="21"/>
      <c r="F48" s="21"/>
      <c r="G48" s="18">
        <f>G49</f>
        <v>108500</v>
      </c>
    </row>
    <row r="49" spans="1:7" ht="31.5">
      <c r="A49" s="17" t="s">
        <v>21</v>
      </c>
      <c r="B49" s="19" t="s">
        <v>22</v>
      </c>
      <c r="C49" s="25"/>
      <c r="D49" s="25"/>
      <c r="E49" s="25"/>
      <c r="F49" s="25"/>
      <c r="G49" s="8">
        <v>108500</v>
      </c>
    </row>
    <row r="50" spans="1:7" ht="31.5">
      <c r="A50" s="26" t="s">
        <v>41</v>
      </c>
      <c r="B50" s="20" t="s">
        <v>24</v>
      </c>
      <c r="C50" s="27" t="s">
        <v>46</v>
      </c>
      <c r="D50" s="21"/>
      <c r="E50" s="21"/>
      <c r="F50" s="21"/>
      <c r="G50" s="18">
        <f>G51</f>
        <v>345000</v>
      </c>
    </row>
    <row r="51" spans="1:7" ht="15.75">
      <c r="A51" s="17" t="s">
        <v>20</v>
      </c>
      <c r="B51" s="19" t="s">
        <v>25</v>
      </c>
      <c r="C51" s="9"/>
      <c r="D51" s="9"/>
      <c r="E51" s="9"/>
      <c r="F51" s="9"/>
      <c r="G51" s="8">
        <v>345000</v>
      </c>
    </row>
    <row r="52" spans="1:7" ht="47.25">
      <c r="A52" s="26" t="s">
        <v>42</v>
      </c>
      <c r="B52" s="20" t="s">
        <v>43</v>
      </c>
      <c r="C52" s="27" t="s">
        <v>46</v>
      </c>
      <c r="D52" s="21"/>
      <c r="E52" s="21"/>
      <c r="F52" s="21"/>
      <c r="G52" s="18">
        <f>G53</f>
        <v>100000</v>
      </c>
    </row>
    <row r="53" spans="1:7" ht="63">
      <c r="A53" s="17" t="s">
        <v>44</v>
      </c>
      <c r="B53" s="19" t="s">
        <v>45</v>
      </c>
      <c r="C53" s="9"/>
      <c r="D53" s="9"/>
      <c r="E53" s="9"/>
      <c r="F53" s="9"/>
      <c r="G53" s="8">
        <v>100000</v>
      </c>
    </row>
    <row r="54" spans="1:7" ht="18.75">
      <c r="A54" s="9"/>
      <c r="B54" s="13" t="s">
        <v>18</v>
      </c>
      <c r="C54" s="9"/>
      <c r="D54" s="9"/>
      <c r="E54" s="9"/>
      <c r="F54" s="9"/>
      <c r="G54" s="14">
        <f>G8+G19+G17</f>
        <v>133525332</v>
      </c>
    </row>
    <row r="55" ht="107.25" customHeight="1"/>
    <row r="56" spans="1:8" ht="18.75" customHeight="1">
      <c r="A56" s="41" t="s">
        <v>10</v>
      </c>
      <c r="B56" s="41"/>
      <c r="C56" s="41"/>
      <c r="D56"/>
      <c r="E56" s="7"/>
      <c r="F56" s="40" t="s">
        <v>11</v>
      </c>
      <c r="G56" s="40"/>
      <c r="H56" s="6"/>
    </row>
    <row r="59" ht="15.75">
      <c r="G59" s="15"/>
    </row>
  </sheetData>
  <sheetProtection/>
  <mergeCells count="10">
    <mergeCell ref="G6:G7"/>
    <mergeCell ref="B4:E4"/>
    <mergeCell ref="F56:G56"/>
    <mergeCell ref="A56:C56"/>
    <mergeCell ref="C6:C7"/>
    <mergeCell ref="D6:D7"/>
    <mergeCell ref="E6:E7"/>
    <mergeCell ref="F6:F7"/>
    <mergeCell ref="A19:F19"/>
    <mergeCell ref="A15:A16"/>
  </mergeCells>
  <printOptions/>
  <pageMargins left="0.984251968503937" right="0.5905511811023623" top="0.5511811023622047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2011-12-28T18:00:53Z</cp:lastPrinted>
  <dcterms:created xsi:type="dcterms:W3CDTF">2004-01-17T10:33:37Z</dcterms:created>
  <dcterms:modified xsi:type="dcterms:W3CDTF">2017-06-21T12:10:02Z</dcterms:modified>
  <cp:category/>
  <cp:version/>
  <cp:contentType/>
  <cp:contentStatus/>
</cp:coreProperties>
</file>