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уточ." sheetId="1" r:id="rId1"/>
  </sheets>
  <definedNames>
    <definedName name="_ftn1" localSheetId="0">'додаток 1уточ.'!$A$103</definedName>
    <definedName name="_ftn2" localSheetId="0">'додаток 1уточ.'!$A$104</definedName>
    <definedName name="_ftnref1" localSheetId="0">'додаток 1уточ.'!$A$82</definedName>
    <definedName name="_ftnref2" localSheetId="0">'додаток 1уточ.'!$A$88</definedName>
    <definedName name="_xlnm.Print_Titles" localSheetId="0">'додаток 1уточ.'!$6:$8</definedName>
    <definedName name="_xlnm.Print_Area" localSheetId="0">'додаток 1уточ.'!$A$1:$F$49</definedName>
  </definedNames>
  <calcPr fullCalcOnLoad="1"/>
</workbook>
</file>

<file path=xl/sharedStrings.xml><?xml version="1.0" encoding="utf-8"?>
<sst xmlns="http://schemas.openxmlformats.org/spreadsheetml/2006/main" count="64" uniqueCount="62">
  <si>
    <t>Код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</si>
  <si>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</si>
  <si>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</si>
  <si>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</si>
  <si>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</si>
  <si>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</si>
  <si>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</si>
  <si>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</si>
  <si>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Субвенції, всього</t>
  </si>
  <si>
    <t>Всього доходів</t>
  </si>
  <si>
    <t>41035000 </t>
  </si>
  <si>
    <t>Інші субвенції</t>
  </si>
  <si>
    <t>Найменування доходів згідно із бюджетною класифікацією</t>
  </si>
  <si>
    <t>(грн.)</t>
  </si>
  <si>
    <t>в т.ч.</t>
  </si>
  <si>
    <t xml:space="preserve">Додаток 1 </t>
  </si>
  <si>
    <t xml:space="preserve">до рішення Рівненської обласної ради </t>
  </si>
  <si>
    <t>Зміни до доходів обласного бюджету на 2012 рік</t>
  </si>
  <si>
    <r>
      <t>41020000</t>
    </r>
    <r>
      <rPr>
        <sz val="12"/>
        <color indexed="8"/>
        <rFont val="Times New Roman"/>
        <family val="1"/>
      </rPr>
      <t> </t>
    </r>
  </si>
  <si>
    <r>
      <t>Дотації</t>
    </r>
    <r>
      <rPr>
        <sz val="12"/>
        <color indexed="8"/>
        <rFont val="Times New Roman"/>
        <family val="1"/>
      </rPr>
      <t xml:space="preserve">  </t>
    </r>
  </si>
  <si>
    <t>41030600 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</si>
  <si>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 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</si>
  <si>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</si>
  <si>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</si>
  <si>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41035100 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</si>
  <si>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</si>
  <si>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41034400 </t>
  </si>
  <si>
    <t>Березнівського району</t>
  </si>
  <si>
    <t xml:space="preserve">Володимирецького району </t>
  </si>
  <si>
    <t>Гощанського району</t>
  </si>
  <si>
    <t>Дубенського району</t>
  </si>
  <si>
    <t>Дубровицького району</t>
  </si>
  <si>
    <t>Зарічненського району</t>
  </si>
  <si>
    <t>Здолбунівського району</t>
  </si>
  <si>
    <t>Корецького району</t>
  </si>
  <si>
    <t>Костопільського району</t>
  </si>
  <si>
    <t>Млинівського району</t>
  </si>
  <si>
    <t>Острозького району</t>
  </si>
  <si>
    <t>Радивилівського району</t>
  </si>
  <si>
    <t>Рокитнівського району</t>
  </si>
  <si>
    <t>Сарненського району</t>
  </si>
  <si>
    <t>м. Острога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</si>
  <si>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пунктах, переданої з місцевих бюджетів обласному бюджету</t>
  </si>
  <si>
    <t>41036300 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</si>
  <si>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</si>
  <si>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 xml:space="preserve">з районного бюджету Володимирецького району </t>
  </si>
  <si>
    <t>з районного бюджету Рівненського району</t>
  </si>
  <si>
    <t>Перший заступник голови обласної ради</t>
  </si>
  <si>
    <t>М.П.Кривко</t>
  </si>
  <si>
    <t>41037000 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</si>
  <si>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</si>
  <si>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 xml:space="preserve">з районного бюджету Демидівського району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</si>
  <si>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</si>
  <si>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</si>
  <si>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 xml:space="preserve">Додаткова дотація з державного бюджету місцевим бюджетам на оплату праці працівників бюджетних установ 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</si>
  <si>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</si>
  <si>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</si>
  <si>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</si>
  <si>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Разом доходів</t>
  </si>
  <si>
    <t>м.Дубно</t>
  </si>
  <si>
    <t>Демидівського району</t>
  </si>
  <si>
    <t xml:space="preserve">від 25 травня 2012 року №666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</si>
</sst>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6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80" fontId="13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0" fontId="9" fillId="0" borderId="0" xfId="0" applyFont="1" applyBorder="1" applyAlignment="1">
      <alignment/>
    </xf>
    <xf numFmtId="180" fontId="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4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4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right" vertical="top" wrapText="1"/>
    </xf>
    <xf numFmtId="49" fontId="8" fillId="0" borderId="10" xfId="0" applyNumberFormat="1" applyFont="1" applyBorder="1" applyAlignment="1" applyProtection="1">
      <alignment horizontal="right" vertical="top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 horizontal="left" vertical="center" readingOrder="1"/>
    </xf>
    <xf numFmtId="4" fontId="17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19" fillId="32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/>
    </xf>
    <xf numFmtId="0" fontId="9" fillId="0" borderId="10" xfId="0" applyFont="1" applyBorder="1" applyAlignment="1">
      <alignment horizontal="right" vertical="top" wrapText="1"/>
    </xf>
    <xf numFmtId="49" fontId="22" fillId="0" borderId="10" xfId="0" applyNumberFormat="1" applyFont="1" applyBorder="1" applyAlignment="1" applyProtection="1">
      <alignment wrapText="1"/>
      <protection locked="0"/>
    </xf>
    <xf numFmtId="49" fontId="23" fillId="0" borderId="10" xfId="0" applyNumberFormat="1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49" fontId="24" fillId="0" borderId="10" xfId="0" applyNumberFormat="1" applyFont="1" applyBorder="1" applyAlignment="1" applyProtection="1">
      <alignment wrapText="1"/>
      <protection locked="0"/>
    </xf>
    <xf numFmtId="4" fontId="24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33203125" defaultRowHeight="12.75"/>
  <cols>
    <col min="1" max="1" width="12.83203125" style="16" customWidth="1"/>
    <col min="2" max="2" width="38.5" style="17" customWidth="1"/>
    <col min="3" max="3" width="19.83203125" style="4" customWidth="1"/>
    <col min="4" max="4" width="18.66015625" style="4" customWidth="1"/>
    <col min="5" max="5" width="17" style="4" customWidth="1"/>
    <col min="6" max="6" width="20" style="4" customWidth="1"/>
    <col min="7" max="16384" width="9.33203125" style="4" customWidth="1"/>
  </cols>
  <sheetData>
    <row r="1" spans="1:11" ht="18" customHeight="1">
      <c r="A1" s="1"/>
      <c r="B1" s="2"/>
      <c r="D1" s="45" t="s">
        <v>15</v>
      </c>
      <c r="E1" s="3"/>
      <c r="F1" s="3"/>
      <c r="G1" s="3"/>
      <c r="H1" s="3"/>
      <c r="I1" s="3"/>
      <c r="J1" s="3"/>
      <c r="K1" s="3"/>
    </row>
    <row r="2" spans="1:11" ht="18" customHeight="1">
      <c r="A2" s="1"/>
      <c r="B2" s="2"/>
      <c r="D2" s="45" t="s">
        <v>16</v>
      </c>
      <c r="E2" s="3"/>
      <c r="F2" s="3"/>
      <c r="G2" s="3"/>
      <c r="H2" s="3"/>
      <c r="I2" s="3"/>
      <c r="J2" s="3"/>
      <c r="K2" s="3"/>
    </row>
    <row r="3" spans="1:11" ht="15" customHeight="1">
      <c r="A3" s="1"/>
      <c r="B3" s="2"/>
      <c r="D3" s="45" t="s">
        <v>61</v>
      </c>
      <c r="E3" s="3"/>
      <c r="F3" s="1"/>
      <c r="G3" s="3"/>
      <c r="H3" s="3"/>
      <c r="I3" s="3"/>
      <c r="J3" s="3"/>
      <c r="K3" s="3"/>
    </row>
    <row r="4" spans="1:11" ht="32.25" customHeight="1">
      <c r="A4" s="63" t="s">
        <v>17</v>
      </c>
      <c r="B4" s="63"/>
      <c r="C4" s="63"/>
      <c r="D4" s="63"/>
      <c r="E4" s="63"/>
      <c r="F4" s="63"/>
      <c r="G4" s="3"/>
      <c r="H4" s="3"/>
      <c r="I4" s="3"/>
      <c r="J4" s="3"/>
      <c r="K4" s="3"/>
    </row>
    <row r="5" spans="1:11" ht="26.25" customHeight="1">
      <c r="A5" s="1"/>
      <c r="B5" s="2"/>
      <c r="C5" s="3"/>
      <c r="D5" s="3"/>
      <c r="E5" s="3"/>
      <c r="F5" s="5" t="s">
        <v>13</v>
      </c>
      <c r="G5" s="3"/>
      <c r="H5" s="3"/>
      <c r="I5" s="3"/>
      <c r="J5" s="3"/>
      <c r="K5" s="3"/>
    </row>
    <row r="6" spans="1:11" ht="17.25" customHeight="1">
      <c r="A6" s="64" t="s">
        <v>0</v>
      </c>
      <c r="B6" s="65" t="s">
        <v>12</v>
      </c>
      <c r="C6" s="65" t="s">
        <v>1</v>
      </c>
      <c r="D6" s="62" t="s">
        <v>2</v>
      </c>
      <c r="E6" s="62"/>
      <c r="F6" s="66" t="s">
        <v>3</v>
      </c>
      <c r="G6" s="3"/>
      <c r="H6" s="3"/>
      <c r="I6" s="3"/>
      <c r="J6" s="3"/>
      <c r="K6" s="3"/>
    </row>
    <row r="7" spans="1:11" ht="72" customHeight="1">
      <c r="A7" s="64"/>
      <c r="B7" s="65"/>
      <c r="C7" s="65"/>
      <c r="D7" s="34" t="s">
        <v>3</v>
      </c>
      <c r="E7" s="35" t="s">
        <v>4</v>
      </c>
      <c r="F7" s="66"/>
      <c r="G7" s="3"/>
      <c r="H7" s="3"/>
      <c r="I7" s="3"/>
      <c r="J7" s="3"/>
      <c r="K7" s="3"/>
    </row>
    <row r="8" spans="1:11" ht="19.5" customHeight="1">
      <c r="A8" s="36">
        <v>1</v>
      </c>
      <c r="B8" s="37">
        <v>2</v>
      </c>
      <c r="C8" s="36">
        <v>3</v>
      </c>
      <c r="D8" s="36">
        <v>4</v>
      </c>
      <c r="E8" s="36">
        <v>5</v>
      </c>
      <c r="F8" s="36" t="s">
        <v>5</v>
      </c>
      <c r="G8" s="3"/>
      <c r="H8" s="3"/>
      <c r="I8" s="3"/>
      <c r="J8" s="3"/>
      <c r="K8" s="3"/>
    </row>
    <row r="9" spans="1:11" ht="33.75">
      <c r="A9" s="59">
        <v>30000000</v>
      </c>
      <c r="B9" s="53" t="s">
        <v>55</v>
      </c>
      <c r="C9" s="46">
        <v>0</v>
      </c>
      <c r="D9" s="57">
        <f>E9</f>
        <v>48060</v>
      </c>
      <c r="E9" s="46">
        <f>E10</f>
        <v>48060</v>
      </c>
      <c r="F9" s="46">
        <f>C9+D9</f>
        <v>48060</v>
      </c>
      <c r="G9" s="3"/>
      <c r="H9" s="3"/>
      <c r="I9" s="3"/>
      <c r="J9" s="3"/>
      <c r="K9" s="3"/>
    </row>
    <row r="10" spans="1:11" ht="30">
      <c r="A10" s="59">
        <v>31000000</v>
      </c>
      <c r="B10" s="54" t="s">
        <v>56</v>
      </c>
      <c r="C10" s="46">
        <v>0</v>
      </c>
      <c r="D10" s="57">
        <f>E10</f>
        <v>48060</v>
      </c>
      <c r="E10" s="46">
        <f>E11</f>
        <v>48060</v>
      </c>
      <c r="F10" s="46">
        <f>C10+D10</f>
        <v>48060</v>
      </c>
      <c r="G10" s="3"/>
      <c r="H10" s="3"/>
      <c r="I10" s="3"/>
      <c r="J10" s="3"/>
      <c r="K10" s="3"/>
    </row>
    <row r="11" spans="1:11" ht="61.5" customHeight="1">
      <c r="A11" s="60">
        <v>31030000</v>
      </c>
      <c r="B11" s="55" t="s">
        <v>57</v>
      </c>
      <c r="C11" s="47">
        <v>0</v>
      </c>
      <c r="D11" s="58">
        <f>E11</f>
        <v>48060</v>
      </c>
      <c r="E11" s="47">
        <v>48060</v>
      </c>
      <c r="F11" s="46">
        <f>C11+D11</f>
        <v>48060</v>
      </c>
      <c r="G11" s="3"/>
      <c r="H11" s="3"/>
      <c r="I11" s="3"/>
      <c r="J11" s="3"/>
      <c r="K11" s="3"/>
    </row>
    <row r="12" spans="1:11" ht="19.5" customHeight="1">
      <c r="A12" s="61"/>
      <c r="B12" s="56" t="s">
        <v>58</v>
      </c>
      <c r="C12" s="57">
        <v>0</v>
      </c>
      <c r="D12" s="57">
        <f>E12</f>
        <v>48060</v>
      </c>
      <c r="E12" s="57">
        <f>E9</f>
        <v>48060</v>
      </c>
      <c r="F12" s="46">
        <f>C12+D12</f>
        <v>48060</v>
      </c>
      <c r="G12" s="3"/>
      <c r="H12" s="3"/>
      <c r="I12" s="3"/>
      <c r="J12" s="3"/>
      <c r="K12" s="3"/>
    </row>
    <row r="13" spans="1:11" ht="51" customHeight="1">
      <c r="A13" s="40">
        <v>40000000</v>
      </c>
      <c r="B13" s="42" t="s">
        <v>6</v>
      </c>
      <c r="C13" s="46">
        <f>C14</f>
        <v>109859100</v>
      </c>
      <c r="D13" s="46">
        <f>D14</f>
        <v>35789139.3</v>
      </c>
      <c r="E13" s="46">
        <f>E14</f>
        <v>7986815</v>
      </c>
      <c r="F13" s="46">
        <f aca="true" t="shared" si="0" ref="F13:F19">SUM(D13,C13)</f>
        <v>145648239.3</v>
      </c>
      <c r="G13" s="6"/>
      <c r="H13" s="6"/>
      <c r="I13" s="6"/>
      <c r="J13" s="3"/>
      <c r="K13" s="3"/>
    </row>
    <row r="14" spans="1:11" ht="32.25" customHeight="1">
      <c r="A14" s="40">
        <v>41000000</v>
      </c>
      <c r="B14" s="42" t="s">
        <v>7</v>
      </c>
      <c r="C14" s="46">
        <f>C19+C15</f>
        <v>109859100</v>
      </c>
      <c r="D14" s="46">
        <f>D19+D15</f>
        <v>35789139.3</v>
      </c>
      <c r="E14" s="46">
        <f>E19+E15</f>
        <v>7986815</v>
      </c>
      <c r="F14" s="46">
        <f t="shared" si="0"/>
        <v>145648239.3</v>
      </c>
      <c r="G14" s="6"/>
      <c r="H14" s="6"/>
      <c r="I14" s="6"/>
      <c r="J14" s="3"/>
      <c r="K14" s="3"/>
    </row>
    <row r="15" spans="1:11" ht="18" customHeight="1">
      <c r="A15" s="40" t="s">
        <v>18</v>
      </c>
      <c r="B15" s="42" t="s">
        <v>19</v>
      </c>
      <c r="C15" s="46">
        <f>C16+C17+C18</f>
        <v>63960100</v>
      </c>
      <c r="D15" s="46">
        <f>D16+D17+D18</f>
        <v>0</v>
      </c>
      <c r="E15" s="46">
        <f>E16+E17+E18</f>
        <v>0</v>
      </c>
      <c r="F15" s="46">
        <f t="shared" si="0"/>
        <v>63960100</v>
      </c>
      <c r="G15" s="6"/>
      <c r="H15" s="6"/>
      <c r="I15" s="6"/>
      <c r="J15" s="3"/>
      <c r="K15" s="3"/>
    </row>
    <row r="16" spans="1:11" ht="84" customHeight="1">
      <c r="A16" s="52">
        <v>41021200</v>
      </c>
      <c r="B16" s="43" t="s">
        <v>52</v>
      </c>
      <c r="C16" s="47">
        <v>13642500</v>
      </c>
      <c r="D16" s="47">
        <v>0</v>
      </c>
      <c r="E16" s="47">
        <v>0</v>
      </c>
      <c r="F16" s="46">
        <f t="shared" si="0"/>
        <v>13642500</v>
      </c>
      <c r="G16" s="6"/>
      <c r="H16" s="6"/>
      <c r="I16" s="6"/>
      <c r="J16" s="3"/>
      <c r="K16" s="3"/>
    </row>
    <row r="17" spans="1:11" ht="94.5">
      <c r="A17" s="52">
        <v>41021300</v>
      </c>
      <c r="B17" s="43" t="s">
        <v>53</v>
      </c>
      <c r="C17" s="47">
        <v>7938100</v>
      </c>
      <c r="D17" s="47">
        <v>0</v>
      </c>
      <c r="E17" s="47">
        <v>0</v>
      </c>
      <c r="F17" s="46">
        <f>SUM(D17,C17)</f>
        <v>7938100</v>
      </c>
      <c r="G17" s="6"/>
      <c r="H17" s="6"/>
      <c r="I17" s="6"/>
      <c r="J17" s="3"/>
      <c r="K17" s="3"/>
    </row>
    <row r="18" spans="1:11" ht="66.75" customHeight="1">
      <c r="A18" s="52">
        <v>41021800</v>
      </c>
      <c r="B18" s="43" t="s">
        <v>54</v>
      </c>
      <c r="C18" s="47">
        <v>42379500</v>
      </c>
      <c r="D18" s="47">
        <v>0</v>
      </c>
      <c r="E18" s="47">
        <v>0</v>
      </c>
      <c r="F18" s="46">
        <f>SUM(D18,C18)</f>
        <v>42379500</v>
      </c>
      <c r="G18" s="6"/>
      <c r="H18" s="6"/>
      <c r="I18" s="6"/>
      <c r="J18" s="3"/>
      <c r="K18" s="3"/>
    </row>
    <row r="19" spans="1:11" s="9" customFormat="1" ht="20.25" customHeight="1">
      <c r="A19" s="41">
        <v>41030000</v>
      </c>
      <c r="B19" s="42" t="s">
        <v>8</v>
      </c>
      <c r="C19" s="46">
        <f>C20+C21+C39+C43+C44+C45+C46</f>
        <v>45899000</v>
      </c>
      <c r="D19" s="46">
        <f>D20+D21+D39+D43+D44+D45+D46</f>
        <v>35789139.3</v>
      </c>
      <c r="E19" s="46">
        <f>E20+E21+E39+E43+E44+E45+E46</f>
        <v>7986815</v>
      </c>
      <c r="F19" s="46">
        <f t="shared" si="0"/>
        <v>81688139.3</v>
      </c>
      <c r="G19" s="7"/>
      <c r="H19" s="7"/>
      <c r="I19" s="7"/>
      <c r="J19" s="8"/>
      <c r="K19" s="8"/>
    </row>
    <row r="20" spans="1:11" s="9" customFormat="1" ht="110.25">
      <c r="A20" s="44" t="s">
        <v>20</v>
      </c>
      <c r="B20" s="43" t="s">
        <v>21</v>
      </c>
      <c r="C20" s="47">
        <v>42657400</v>
      </c>
      <c r="D20" s="47">
        <v>0</v>
      </c>
      <c r="E20" s="47">
        <v>0</v>
      </c>
      <c r="F20" s="46">
        <f>C20+D20</f>
        <v>42657400</v>
      </c>
      <c r="G20" s="7"/>
      <c r="H20" s="7"/>
      <c r="I20" s="7"/>
      <c r="J20" s="8"/>
      <c r="K20" s="8"/>
    </row>
    <row r="21" spans="1:11" s="9" customFormat="1" ht="126">
      <c r="A21" s="44" t="s">
        <v>26</v>
      </c>
      <c r="B21" s="43" t="s">
        <v>42</v>
      </c>
      <c r="C21" s="47">
        <f>SUM(C22:C38)</f>
        <v>0</v>
      </c>
      <c r="D21" s="47">
        <f>SUM(D22:D38)</f>
        <v>26776461</v>
      </c>
      <c r="E21" s="47">
        <f>SUM(E22:E38)</f>
        <v>0</v>
      </c>
      <c r="F21" s="46">
        <f>C21+D21</f>
        <v>26776461</v>
      </c>
      <c r="G21" s="7"/>
      <c r="H21" s="7"/>
      <c r="I21" s="7"/>
      <c r="J21" s="8"/>
      <c r="K21" s="8"/>
    </row>
    <row r="22" spans="1:11" s="9" customFormat="1" ht="16.5">
      <c r="A22" s="44" t="s">
        <v>14</v>
      </c>
      <c r="B22" s="43" t="s">
        <v>27</v>
      </c>
      <c r="C22" s="47">
        <v>0</v>
      </c>
      <c r="D22" s="47">
        <v>1490300</v>
      </c>
      <c r="E22" s="47">
        <v>0</v>
      </c>
      <c r="F22" s="46">
        <f aca="true" t="shared" si="1" ref="F22:F37">C22+D22</f>
        <v>1490300</v>
      </c>
      <c r="G22" s="7"/>
      <c r="H22" s="7"/>
      <c r="I22" s="7"/>
      <c r="J22" s="8"/>
      <c r="K22" s="8"/>
    </row>
    <row r="23" spans="1:11" s="9" customFormat="1" ht="16.5">
      <c r="A23" s="44"/>
      <c r="B23" s="43" t="s">
        <v>28</v>
      </c>
      <c r="C23" s="47">
        <v>0</v>
      </c>
      <c r="D23" s="47">
        <v>1077100</v>
      </c>
      <c r="E23" s="47">
        <v>0</v>
      </c>
      <c r="F23" s="46">
        <f t="shared" si="1"/>
        <v>1077100</v>
      </c>
      <c r="G23" s="7"/>
      <c r="H23" s="7"/>
      <c r="I23" s="7"/>
      <c r="J23" s="8"/>
      <c r="K23" s="8"/>
    </row>
    <row r="24" spans="1:11" s="9" customFormat="1" ht="16.5">
      <c r="A24" s="44"/>
      <c r="B24" s="43" t="s">
        <v>29</v>
      </c>
      <c r="C24" s="47">
        <v>0</v>
      </c>
      <c r="D24" s="47">
        <v>723000</v>
      </c>
      <c r="E24" s="47">
        <v>0</v>
      </c>
      <c r="F24" s="46">
        <f t="shared" si="1"/>
        <v>723000</v>
      </c>
      <c r="G24" s="7"/>
      <c r="H24" s="7"/>
      <c r="I24" s="7"/>
      <c r="J24" s="8"/>
      <c r="K24" s="8"/>
    </row>
    <row r="25" spans="1:11" s="9" customFormat="1" ht="16.5">
      <c r="A25" s="44"/>
      <c r="B25" s="43" t="s">
        <v>60</v>
      </c>
      <c r="C25" s="47">
        <v>0</v>
      </c>
      <c r="D25" s="47">
        <v>253549</v>
      </c>
      <c r="E25" s="47">
        <v>0</v>
      </c>
      <c r="F25" s="46">
        <f t="shared" si="1"/>
        <v>253549</v>
      </c>
      <c r="G25" s="7"/>
      <c r="H25" s="7"/>
      <c r="I25" s="7"/>
      <c r="J25" s="8"/>
      <c r="K25" s="8"/>
    </row>
    <row r="26" spans="1:11" s="9" customFormat="1" ht="16.5">
      <c r="A26" s="44"/>
      <c r="B26" s="43" t="s">
        <v>30</v>
      </c>
      <c r="C26" s="47">
        <v>0</v>
      </c>
      <c r="D26" s="47">
        <v>2287000</v>
      </c>
      <c r="E26" s="47">
        <v>0</v>
      </c>
      <c r="F26" s="46">
        <f t="shared" si="1"/>
        <v>2287000</v>
      </c>
      <c r="G26" s="7"/>
      <c r="H26" s="7"/>
      <c r="I26" s="7"/>
      <c r="J26" s="8"/>
      <c r="K26" s="8"/>
    </row>
    <row r="27" spans="1:11" s="9" customFormat="1" ht="16.5">
      <c r="A27" s="44"/>
      <c r="B27" s="43" t="s">
        <v>31</v>
      </c>
      <c r="C27" s="47">
        <v>0</v>
      </c>
      <c r="D27" s="47">
        <v>811500</v>
      </c>
      <c r="E27" s="47">
        <v>0</v>
      </c>
      <c r="F27" s="46">
        <f t="shared" si="1"/>
        <v>811500</v>
      </c>
      <c r="G27" s="7"/>
      <c r="H27" s="7"/>
      <c r="I27" s="7"/>
      <c r="J27" s="8"/>
      <c r="K27" s="8"/>
    </row>
    <row r="28" spans="1:11" s="9" customFormat="1" ht="16.5">
      <c r="A28" s="44"/>
      <c r="B28" s="43" t="s">
        <v>32</v>
      </c>
      <c r="C28" s="47">
        <v>0</v>
      </c>
      <c r="D28" s="47">
        <v>678700</v>
      </c>
      <c r="E28" s="47">
        <v>0</v>
      </c>
      <c r="F28" s="46">
        <f t="shared" si="1"/>
        <v>678700</v>
      </c>
      <c r="G28" s="7"/>
      <c r="H28" s="7"/>
      <c r="I28" s="7"/>
      <c r="J28" s="8"/>
      <c r="K28" s="8"/>
    </row>
    <row r="29" spans="1:11" s="9" customFormat="1" ht="16.5">
      <c r="A29" s="44"/>
      <c r="B29" s="43" t="s">
        <v>33</v>
      </c>
      <c r="C29" s="47">
        <v>0</v>
      </c>
      <c r="D29" s="47">
        <v>612686</v>
      </c>
      <c r="E29" s="47">
        <v>0</v>
      </c>
      <c r="F29" s="46">
        <f t="shared" si="1"/>
        <v>612686</v>
      </c>
      <c r="G29" s="7"/>
      <c r="H29" s="7"/>
      <c r="I29" s="7"/>
      <c r="J29" s="8"/>
      <c r="K29" s="8"/>
    </row>
    <row r="30" spans="1:11" s="9" customFormat="1" ht="16.5">
      <c r="A30" s="44"/>
      <c r="B30" s="43" t="s">
        <v>34</v>
      </c>
      <c r="C30" s="47">
        <v>0</v>
      </c>
      <c r="D30" s="47">
        <f>736415+75085</f>
        <v>811500</v>
      </c>
      <c r="E30" s="47">
        <v>0</v>
      </c>
      <c r="F30" s="46">
        <f t="shared" si="1"/>
        <v>811500</v>
      </c>
      <c r="G30" s="7"/>
      <c r="H30" s="7"/>
      <c r="I30" s="7"/>
      <c r="J30" s="8"/>
      <c r="K30" s="8"/>
    </row>
    <row r="31" spans="1:11" s="9" customFormat="1" ht="16.5">
      <c r="A31" s="44"/>
      <c r="B31" s="43" t="s">
        <v>35</v>
      </c>
      <c r="C31" s="47">
        <v>0</v>
      </c>
      <c r="D31" s="47">
        <v>2493600</v>
      </c>
      <c r="E31" s="47">
        <v>0</v>
      </c>
      <c r="F31" s="46">
        <f t="shared" si="1"/>
        <v>2493600</v>
      </c>
      <c r="G31" s="7"/>
      <c r="H31" s="7"/>
      <c r="I31" s="7"/>
      <c r="J31" s="8"/>
      <c r="K31" s="8"/>
    </row>
    <row r="32" spans="1:11" s="9" customFormat="1" ht="16.5">
      <c r="A32" s="44"/>
      <c r="B32" s="43" t="s">
        <v>36</v>
      </c>
      <c r="C32" s="47">
        <v>0</v>
      </c>
      <c r="D32" s="47">
        <v>855800</v>
      </c>
      <c r="E32" s="47">
        <v>0</v>
      </c>
      <c r="F32" s="46">
        <f t="shared" si="1"/>
        <v>855800</v>
      </c>
      <c r="G32" s="7"/>
      <c r="H32" s="7"/>
      <c r="I32" s="7"/>
      <c r="J32" s="8"/>
      <c r="K32" s="8"/>
    </row>
    <row r="33" spans="1:11" s="9" customFormat="1" ht="16.5">
      <c r="A33" s="44"/>
      <c r="B33" s="43" t="s">
        <v>37</v>
      </c>
      <c r="C33" s="47">
        <v>0</v>
      </c>
      <c r="D33" s="47">
        <v>767300</v>
      </c>
      <c r="E33" s="47">
        <v>0</v>
      </c>
      <c r="F33" s="46">
        <f t="shared" si="1"/>
        <v>767300</v>
      </c>
      <c r="G33" s="7"/>
      <c r="H33" s="7"/>
      <c r="I33" s="7"/>
      <c r="J33" s="8"/>
      <c r="K33" s="8"/>
    </row>
    <row r="34" spans="1:11" s="9" customFormat="1" ht="16.5">
      <c r="A34" s="44"/>
      <c r="B34" s="43" t="s">
        <v>38</v>
      </c>
      <c r="C34" s="47">
        <v>0</v>
      </c>
      <c r="D34" s="47">
        <v>2228426</v>
      </c>
      <c r="E34" s="47">
        <v>0</v>
      </c>
      <c r="F34" s="46">
        <f t="shared" si="1"/>
        <v>2228426</v>
      </c>
      <c r="G34" s="7"/>
      <c r="H34" s="7"/>
      <c r="I34" s="7"/>
      <c r="J34" s="8"/>
      <c r="K34" s="8"/>
    </row>
    <row r="35" spans="1:11" s="9" customFormat="1" ht="16.5">
      <c r="A35" s="44"/>
      <c r="B35" s="43" t="s">
        <v>39</v>
      </c>
      <c r="C35" s="47">
        <v>0</v>
      </c>
      <c r="D35" s="47">
        <v>1150900</v>
      </c>
      <c r="E35" s="47">
        <v>0</v>
      </c>
      <c r="F35" s="46">
        <f t="shared" si="1"/>
        <v>1150900</v>
      </c>
      <c r="G35" s="7"/>
      <c r="H35" s="7"/>
      <c r="I35" s="7"/>
      <c r="J35" s="8"/>
      <c r="K35" s="8"/>
    </row>
    <row r="36" spans="1:11" s="9" customFormat="1" ht="16.5">
      <c r="A36" s="44"/>
      <c r="B36" s="43" t="s">
        <v>40</v>
      </c>
      <c r="C36" s="47">
        <v>0</v>
      </c>
      <c r="D36" s="47">
        <v>2655900</v>
      </c>
      <c r="E36" s="47">
        <v>0</v>
      </c>
      <c r="F36" s="46">
        <f t="shared" si="1"/>
        <v>2655900</v>
      </c>
      <c r="G36" s="7"/>
      <c r="H36" s="7"/>
      <c r="I36" s="7"/>
      <c r="J36" s="8"/>
      <c r="K36" s="8"/>
    </row>
    <row r="37" spans="1:11" s="9" customFormat="1" ht="16.5">
      <c r="A37" s="44"/>
      <c r="B37" s="43" t="s">
        <v>59</v>
      </c>
      <c r="C37" s="47">
        <v>0</v>
      </c>
      <c r="D37" s="47">
        <v>7348000</v>
      </c>
      <c r="E37" s="47">
        <v>0</v>
      </c>
      <c r="F37" s="46">
        <f t="shared" si="1"/>
        <v>7348000</v>
      </c>
      <c r="G37" s="7"/>
      <c r="H37" s="7"/>
      <c r="I37" s="7"/>
      <c r="J37" s="8"/>
      <c r="K37" s="8"/>
    </row>
    <row r="38" spans="1:11" s="9" customFormat="1" ht="16.5">
      <c r="A38" s="44"/>
      <c r="B38" s="43" t="s">
        <v>41</v>
      </c>
      <c r="C38" s="47">
        <v>0</v>
      </c>
      <c r="D38" s="47">
        <v>531200</v>
      </c>
      <c r="E38" s="47">
        <v>0</v>
      </c>
      <c r="F38" s="46">
        <f aca="true" t="shared" si="2" ref="F38:F43">C38+D38</f>
        <v>531200</v>
      </c>
      <c r="G38" s="7"/>
      <c r="H38" s="7"/>
      <c r="I38" s="7"/>
      <c r="J38" s="8"/>
      <c r="K38" s="8"/>
    </row>
    <row r="39" spans="1:11" ht="16.5">
      <c r="A39" s="44" t="s">
        <v>10</v>
      </c>
      <c r="B39" s="43" t="s">
        <v>11</v>
      </c>
      <c r="C39" s="47">
        <f>C40+C41+C42</f>
        <v>0</v>
      </c>
      <c r="D39" s="47">
        <f>D40+D41+D42</f>
        <v>478378.3</v>
      </c>
      <c r="E39" s="47">
        <f>E40+E41+E42</f>
        <v>305915</v>
      </c>
      <c r="F39" s="46">
        <f t="shared" si="2"/>
        <v>478378.3</v>
      </c>
      <c r="G39" s="6"/>
      <c r="H39" s="6"/>
      <c r="I39" s="6"/>
      <c r="J39" s="3"/>
      <c r="K39" s="3"/>
    </row>
    <row r="40" spans="1:11" ht="31.5">
      <c r="A40" s="44" t="s">
        <v>14</v>
      </c>
      <c r="B40" s="43" t="s">
        <v>51</v>
      </c>
      <c r="C40" s="48">
        <v>0</v>
      </c>
      <c r="D40" s="48">
        <v>20000</v>
      </c>
      <c r="E40" s="48">
        <v>20000</v>
      </c>
      <c r="F40" s="49">
        <f t="shared" si="2"/>
        <v>20000</v>
      </c>
      <c r="G40" s="6"/>
      <c r="H40" s="6"/>
      <c r="I40" s="6"/>
      <c r="J40" s="3"/>
      <c r="K40" s="3"/>
    </row>
    <row r="41" spans="1:11" ht="31.5">
      <c r="A41" s="44"/>
      <c r="B41" s="43" t="s">
        <v>45</v>
      </c>
      <c r="C41" s="47">
        <v>0</v>
      </c>
      <c r="D41" s="47">
        <f>40000+172463.3</f>
        <v>212463.3</v>
      </c>
      <c r="E41" s="47">
        <v>40000</v>
      </c>
      <c r="F41" s="46">
        <f t="shared" si="2"/>
        <v>212463.3</v>
      </c>
      <c r="G41" s="6"/>
      <c r="H41" s="6"/>
      <c r="I41" s="6"/>
      <c r="J41" s="3"/>
      <c r="K41" s="3"/>
    </row>
    <row r="42" spans="1:11" ht="31.5">
      <c r="A42" s="44"/>
      <c r="B42" s="43" t="s">
        <v>46</v>
      </c>
      <c r="C42" s="47">
        <v>0</v>
      </c>
      <c r="D42" s="47">
        <v>245915</v>
      </c>
      <c r="E42" s="47">
        <v>245915</v>
      </c>
      <c r="F42" s="46">
        <f t="shared" si="2"/>
        <v>245915</v>
      </c>
      <c r="G42" s="6"/>
      <c r="H42" s="6"/>
      <c r="I42" s="6"/>
      <c r="J42" s="3"/>
      <c r="K42" s="3"/>
    </row>
    <row r="43" spans="1:11" ht="96.75" customHeight="1">
      <c r="A43" s="44" t="s">
        <v>24</v>
      </c>
      <c r="B43" s="43" t="s">
        <v>25</v>
      </c>
      <c r="C43" s="47">
        <v>0</v>
      </c>
      <c r="D43" s="47">
        <v>8534300</v>
      </c>
      <c r="E43" s="47">
        <v>7680900</v>
      </c>
      <c r="F43" s="46">
        <f t="shared" si="2"/>
        <v>8534300</v>
      </c>
      <c r="G43" s="6"/>
      <c r="H43" s="6"/>
      <c r="I43" s="6"/>
      <c r="J43" s="3"/>
      <c r="K43" s="3"/>
    </row>
    <row r="44" spans="1:11" ht="204.75" customHeight="1">
      <c r="A44" s="44" t="s">
        <v>22</v>
      </c>
      <c r="B44" s="43" t="s">
        <v>23</v>
      </c>
      <c r="C44" s="47">
        <v>950600</v>
      </c>
      <c r="D44" s="47">
        <v>0</v>
      </c>
      <c r="E44" s="47">
        <v>0</v>
      </c>
      <c r="F44" s="46">
        <f>C44+D44</f>
        <v>950600</v>
      </c>
      <c r="G44" s="6"/>
      <c r="H44" s="6"/>
      <c r="I44" s="6"/>
      <c r="J44" s="3"/>
      <c r="K44" s="3"/>
    </row>
    <row r="45" spans="1:11" ht="110.25">
      <c r="A45" s="44" t="s">
        <v>43</v>
      </c>
      <c r="B45" s="43" t="s">
        <v>44</v>
      </c>
      <c r="C45" s="47">
        <v>2238900</v>
      </c>
      <c r="D45" s="47">
        <v>0</v>
      </c>
      <c r="E45" s="47">
        <v>0</v>
      </c>
      <c r="F45" s="46">
        <f>C45+D45</f>
        <v>2238900</v>
      </c>
      <c r="G45" s="6"/>
      <c r="H45" s="6"/>
      <c r="I45" s="6"/>
      <c r="J45" s="3"/>
      <c r="K45" s="3"/>
    </row>
    <row r="46" spans="1:11" ht="110.25">
      <c r="A46" s="44" t="s">
        <v>49</v>
      </c>
      <c r="B46" s="43" t="s">
        <v>50</v>
      </c>
      <c r="C46" s="47">
        <v>52100</v>
      </c>
      <c r="D46" s="47">
        <v>0</v>
      </c>
      <c r="E46" s="47">
        <v>0</v>
      </c>
      <c r="F46" s="46">
        <f>C46+D46</f>
        <v>52100</v>
      </c>
      <c r="G46" s="6"/>
      <c r="H46" s="6"/>
      <c r="I46" s="6"/>
      <c r="J46" s="3"/>
      <c r="K46" s="3"/>
    </row>
    <row r="47" spans="1:11" s="12" customFormat="1" ht="18.75" customHeight="1">
      <c r="A47" s="38"/>
      <c r="B47" s="39" t="s">
        <v>9</v>
      </c>
      <c r="C47" s="50">
        <f>C13+C12</f>
        <v>109859100</v>
      </c>
      <c r="D47" s="50">
        <f>D13+D12</f>
        <v>35837199.3</v>
      </c>
      <c r="E47" s="50">
        <f>E13+E12</f>
        <v>8034875</v>
      </c>
      <c r="F47" s="50">
        <f>F13+F12</f>
        <v>145696299.3</v>
      </c>
      <c r="G47" s="10"/>
      <c r="H47" s="10"/>
      <c r="I47" s="10"/>
      <c r="J47" s="11"/>
      <c r="K47" s="11"/>
    </row>
    <row r="48" spans="1:11" s="12" customFormat="1" ht="63.75" customHeight="1">
      <c r="A48" s="13"/>
      <c r="B48" s="14"/>
      <c r="C48" s="19"/>
      <c r="D48" s="15"/>
      <c r="E48" s="15"/>
      <c r="F48" s="15"/>
      <c r="G48" s="10"/>
      <c r="H48" s="10"/>
      <c r="I48" s="10"/>
      <c r="J48" s="11"/>
      <c r="K48" s="11"/>
    </row>
    <row r="49" spans="1:11" s="12" customFormat="1" ht="18.75" customHeight="1">
      <c r="A49" s="51" t="s">
        <v>47</v>
      </c>
      <c r="B49" s="51"/>
      <c r="C49" s="51"/>
      <c r="D49" s="51"/>
      <c r="E49" s="51"/>
      <c r="F49" s="51" t="s">
        <v>48</v>
      </c>
      <c r="G49" s="10"/>
      <c r="H49" s="10"/>
      <c r="I49" s="10"/>
      <c r="J49" s="11"/>
      <c r="K49" s="11"/>
    </row>
    <row r="50" spans="1:11" ht="12.75">
      <c r="A50" s="20"/>
      <c r="B50" s="21"/>
      <c r="C50" s="22"/>
      <c r="G50" s="6"/>
      <c r="H50" s="6"/>
      <c r="I50" s="6"/>
      <c r="J50" s="3"/>
      <c r="K50" s="3"/>
    </row>
    <row r="51" spans="1:11" ht="23.25" customHeight="1">
      <c r="A51" s="23"/>
      <c r="B51" s="24"/>
      <c r="C51" s="25"/>
      <c r="D51" s="18"/>
      <c r="E51" s="18"/>
      <c r="F51" s="18"/>
      <c r="G51" s="6"/>
      <c r="H51" s="6"/>
      <c r="I51" s="6"/>
      <c r="J51" s="3"/>
      <c r="K51" s="3"/>
    </row>
    <row r="52" spans="1:11" ht="12.75">
      <c r="A52" s="27"/>
      <c r="B52" s="26"/>
      <c r="C52" s="27"/>
      <c r="D52" s="6"/>
      <c r="E52" s="6"/>
      <c r="F52" s="6"/>
      <c r="G52" s="6"/>
      <c r="H52" s="6"/>
      <c r="I52" s="6"/>
      <c r="J52" s="3"/>
      <c r="K52" s="3"/>
    </row>
    <row r="53" spans="1:11" ht="12.75">
      <c r="A53" s="27"/>
      <c r="B53" s="26"/>
      <c r="C53" s="27"/>
      <c r="D53" s="6"/>
      <c r="E53" s="6"/>
      <c r="F53" s="6"/>
      <c r="G53" s="6"/>
      <c r="H53" s="6"/>
      <c r="I53" s="6"/>
      <c r="J53" s="3"/>
      <c r="K53" s="3"/>
    </row>
    <row r="54" spans="1:11" ht="12.75">
      <c r="A54" s="27"/>
      <c r="B54" s="28"/>
      <c r="C54" s="27"/>
      <c r="D54" s="6"/>
      <c r="E54" s="6"/>
      <c r="F54" s="6"/>
      <c r="G54" s="6"/>
      <c r="H54" s="6"/>
      <c r="I54" s="6"/>
      <c r="J54" s="3"/>
      <c r="K54" s="3"/>
    </row>
    <row r="55" spans="1:11" ht="12.75">
      <c r="A55" s="27"/>
      <c r="B55" s="26"/>
      <c r="C55" s="27"/>
      <c r="D55" s="6"/>
      <c r="E55" s="6"/>
      <c r="F55" s="6"/>
      <c r="G55" s="6"/>
      <c r="H55" s="6"/>
      <c r="I55" s="6"/>
      <c r="J55" s="3"/>
      <c r="K55" s="3"/>
    </row>
    <row r="56" spans="1:11" ht="12.75">
      <c r="A56" s="27"/>
      <c r="B56" s="26"/>
      <c r="C56" s="27"/>
      <c r="D56" s="6"/>
      <c r="E56" s="6"/>
      <c r="F56" s="6"/>
      <c r="G56" s="6"/>
      <c r="H56" s="6"/>
      <c r="I56" s="6"/>
      <c r="J56" s="3"/>
      <c r="K56" s="3"/>
    </row>
    <row r="57" spans="1:11" ht="12.75">
      <c r="A57" s="27"/>
      <c r="B57" s="26"/>
      <c r="C57" s="27"/>
      <c r="D57" s="6"/>
      <c r="E57" s="6"/>
      <c r="F57" s="6"/>
      <c r="G57" s="6"/>
      <c r="H57" s="6"/>
      <c r="I57" s="6"/>
      <c r="J57" s="3"/>
      <c r="K57" s="3"/>
    </row>
    <row r="58" spans="1:11" ht="12.75">
      <c r="A58" s="27"/>
      <c r="B58" s="26"/>
      <c r="C58" s="27"/>
      <c r="D58" s="6"/>
      <c r="E58" s="6"/>
      <c r="F58" s="6"/>
      <c r="G58" s="6"/>
      <c r="H58" s="6"/>
      <c r="I58" s="6"/>
      <c r="J58" s="3"/>
      <c r="K58" s="3"/>
    </row>
    <row r="59" spans="1:11" ht="12.75">
      <c r="A59" s="27"/>
      <c r="B59" s="26"/>
      <c r="C59" s="27"/>
      <c r="D59" s="6"/>
      <c r="E59" s="6"/>
      <c r="F59" s="6"/>
      <c r="G59" s="6"/>
      <c r="H59" s="6"/>
      <c r="I59" s="6"/>
      <c r="J59" s="3"/>
      <c r="K59" s="3"/>
    </row>
    <row r="60" spans="1:11" ht="12.75">
      <c r="A60" s="27"/>
      <c r="B60" s="26"/>
      <c r="C60" s="27"/>
      <c r="D60" s="6"/>
      <c r="E60" s="6"/>
      <c r="F60" s="6"/>
      <c r="G60" s="6"/>
      <c r="H60" s="6"/>
      <c r="I60" s="6"/>
      <c r="J60" s="3"/>
      <c r="K60" s="3"/>
    </row>
    <row r="61" spans="1:11" ht="12.75">
      <c r="A61" s="27"/>
      <c r="B61" s="26"/>
      <c r="C61" s="27"/>
      <c r="D61" s="6"/>
      <c r="E61" s="6"/>
      <c r="F61" s="6"/>
      <c r="G61" s="6"/>
      <c r="H61" s="6"/>
      <c r="I61" s="6"/>
      <c r="J61" s="3"/>
      <c r="K61" s="3"/>
    </row>
    <row r="62" spans="1:11" ht="12.75">
      <c r="A62" s="27"/>
      <c r="B62" s="26"/>
      <c r="C62" s="27"/>
      <c r="D62" s="6"/>
      <c r="E62" s="6"/>
      <c r="F62" s="6"/>
      <c r="G62" s="6"/>
      <c r="H62" s="6"/>
      <c r="I62" s="6"/>
      <c r="J62" s="3"/>
      <c r="K62" s="3"/>
    </row>
    <row r="63" spans="1:11" ht="12.75">
      <c r="A63" s="27"/>
      <c r="B63" s="26"/>
      <c r="C63" s="27"/>
      <c r="D63" s="6"/>
      <c r="E63" s="6"/>
      <c r="F63" s="6"/>
      <c r="G63" s="6"/>
      <c r="H63" s="6"/>
      <c r="I63" s="6"/>
      <c r="J63" s="3"/>
      <c r="K63" s="3"/>
    </row>
    <row r="64" spans="1:11" ht="12.75">
      <c r="A64" s="27"/>
      <c r="B64" s="26"/>
      <c r="C64" s="27"/>
      <c r="D64" s="6"/>
      <c r="E64" s="6"/>
      <c r="F64" s="6"/>
      <c r="G64" s="6"/>
      <c r="H64" s="6"/>
      <c r="I64" s="6"/>
      <c r="J64" s="3"/>
      <c r="K64" s="3"/>
    </row>
    <row r="65" spans="1:11" ht="12.75">
      <c r="A65" s="27"/>
      <c r="B65" s="26"/>
      <c r="C65" s="27"/>
      <c r="D65" s="6"/>
      <c r="E65" s="6"/>
      <c r="F65" s="6"/>
      <c r="G65" s="6"/>
      <c r="H65" s="6"/>
      <c r="I65" s="6"/>
      <c r="J65" s="3"/>
      <c r="K65" s="3"/>
    </row>
    <row r="66" spans="1:11" ht="12.75">
      <c r="A66" s="27"/>
      <c r="B66" s="26"/>
      <c r="C66" s="27"/>
      <c r="D66" s="6"/>
      <c r="E66" s="6"/>
      <c r="F66" s="6"/>
      <c r="G66" s="6"/>
      <c r="H66" s="6"/>
      <c r="I66" s="6"/>
      <c r="J66" s="3"/>
      <c r="K66" s="3"/>
    </row>
    <row r="67" spans="1:11" ht="12.75">
      <c r="A67" s="27"/>
      <c r="B67" s="26"/>
      <c r="C67" s="27"/>
      <c r="D67" s="6"/>
      <c r="E67" s="6"/>
      <c r="F67" s="6"/>
      <c r="G67" s="6"/>
      <c r="H67" s="6"/>
      <c r="I67" s="6"/>
      <c r="J67" s="3"/>
      <c r="K67" s="3"/>
    </row>
    <row r="68" spans="1:11" ht="12.75">
      <c r="A68" s="27"/>
      <c r="B68" s="26"/>
      <c r="C68" s="27"/>
      <c r="D68" s="6"/>
      <c r="E68" s="6"/>
      <c r="F68" s="6"/>
      <c r="G68" s="6"/>
      <c r="H68" s="6"/>
      <c r="I68" s="6"/>
      <c r="J68" s="3"/>
      <c r="K68" s="3"/>
    </row>
    <row r="69" spans="1:13" ht="12.75">
      <c r="A69" s="27"/>
      <c r="B69" s="26"/>
      <c r="C69" s="27"/>
      <c r="D69" s="6"/>
      <c r="E69" s="6"/>
      <c r="F69" s="6"/>
      <c r="G69" s="6"/>
      <c r="H69" s="6"/>
      <c r="I69" s="6"/>
      <c r="J69" s="3"/>
      <c r="K69" s="3"/>
      <c r="L69" s="3"/>
      <c r="M69" s="3"/>
    </row>
    <row r="70" spans="1:13" ht="12.75">
      <c r="A70" s="27"/>
      <c r="B70" s="26"/>
      <c r="C70" s="27"/>
      <c r="D70" s="6"/>
      <c r="E70" s="6"/>
      <c r="F70" s="6"/>
      <c r="G70" s="6"/>
      <c r="H70" s="6"/>
      <c r="I70" s="6"/>
      <c r="J70" s="3"/>
      <c r="K70" s="3"/>
      <c r="L70" s="3"/>
      <c r="M70" s="3"/>
    </row>
    <row r="71" spans="1:13" ht="12.75">
      <c r="A71" s="27"/>
      <c r="B71" s="26"/>
      <c r="C71" s="27"/>
      <c r="D71" s="6"/>
      <c r="E71" s="6"/>
      <c r="F71" s="6"/>
      <c r="G71" s="6"/>
      <c r="H71" s="6"/>
      <c r="I71" s="6"/>
      <c r="J71" s="3"/>
      <c r="K71" s="3"/>
      <c r="L71" s="3"/>
      <c r="M71" s="3"/>
    </row>
    <row r="72" spans="1:13" ht="12.75">
      <c r="A72" s="27"/>
      <c r="B72" s="26"/>
      <c r="C72" s="27"/>
      <c r="D72" s="6"/>
      <c r="E72" s="6"/>
      <c r="F72" s="6"/>
      <c r="G72" s="6"/>
      <c r="H72" s="6"/>
      <c r="I72" s="6"/>
      <c r="J72" s="3"/>
      <c r="K72" s="3"/>
      <c r="L72" s="3"/>
      <c r="M72" s="3"/>
    </row>
    <row r="73" spans="1:13" ht="12.75">
      <c r="A73" s="27"/>
      <c r="B73" s="26"/>
      <c r="C73" s="27"/>
      <c r="D73" s="6"/>
      <c r="E73" s="6"/>
      <c r="F73" s="6"/>
      <c r="G73" s="6"/>
      <c r="H73" s="6"/>
      <c r="I73" s="6"/>
      <c r="J73" s="3"/>
      <c r="K73" s="3"/>
      <c r="L73" s="3"/>
      <c r="M73" s="3"/>
    </row>
    <row r="74" spans="1:13" ht="12.75">
      <c r="A74" s="27"/>
      <c r="B74" s="26"/>
      <c r="C74" s="27"/>
      <c r="D74" s="6"/>
      <c r="E74" s="6"/>
      <c r="F74" s="6"/>
      <c r="G74" s="6"/>
      <c r="H74" s="6"/>
      <c r="I74" s="6"/>
      <c r="J74" s="3"/>
      <c r="K74" s="3"/>
      <c r="L74" s="3"/>
      <c r="M74" s="3"/>
    </row>
    <row r="75" spans="1:13" ht="12.75">
      <c r="A75" s="27"/>
      <c r="B75" s="26"/>
      <c r="C75" s="27"/>
      <c r="D75" s="6"/>
      <c r="E75" s="6"/>
      <c r="F75" s="6"/>
      <c r="G75" s="6"/>
      <c r="H75" s="6"/>
      <c r="I75" s="6"/>
      <c r="J75" s="3"/>
      <c r="K75" s="3"/>
      <c r="L75" s="3"/>
      <c r="M75" s="3"/>
    </row>
    <row r="76" spans="1:13" ht="12.75">
      <c r="A76" s="27"/>
      <c r="B76" s="26"/>
      <c r="C76" s="27"/>
      <c r="D76" s="6"/>
      <c r="E76" s="6"/>
      <c r="F76" s="6"/>
      <c r="G76" s="6"/>
      <c r="H76" s="6"/>
      <c r="I76" s="6"/>
      <c r="J76" s="3"/>
      <c r="K76" s="3"/>
      <c r="L76" s="3"/>
      <c r="M76" s="3"/>
    </row>
    <row r="77" spans="1:13" ht="12.75">
      <c r="A77" s="27"/>
      <c r="B77" s="26"/>
      <c r="C77" s="27"/>
      <c r="D77" s="6"/>
      <c r="E77" s="6"/>
      <c r="F77" s="6"/>
      <c r="G77" s="6"/>
      <c r="H77" s="6"/>
      <c r="I77" s="6"/>
      <c r="J77" s="3"/>
      <c r="K77" s="3"/>
      <c r="L77" s="3"/>
      <c r="M77" s="3"/>
    </row>
    <row r="78" spans="1:13" ht="12.75">
      <c r="A78" s="27"/>
      <c r="B78" s="26"/>
      <c r="C78" s="27"/>
      <c r="D78" s="6"/>
      <c r="E78" s="6"/>
      <c r="F78" s="6"/>
      <c r="G78" s="6"/>
      <c r="H78" s="6"/>
      <c r="I78" s="6"/>
      <c r="J78" s="3"/>
      <c r="K78" s="3"/>
      <c r="L78" s="3"/>
      <c r="M78" s="3"/>
    </row>
    <row r="79" spans="1:13" ht="12.75">
      <c r="A79" s="27"/>
      <c r="B79" s="26"/>
      <c r="C79" s="27"/>
      <c r="D79" s="6"/>
      <c r="E79" s="6"/>
      <c r="F79" s="6"/>
      <c r="G79" s="6"/>
      <c r="H79" s="6"/>
      <c r="I79" s="6"/>
      <c r="J79" s="3"/>
      <c r="K79" s="3"/>
      <c r="L79" s="3"/>
      <c r="M79" s="3"/>
    </row>
    <row r="80" spans="1:13" ht="12.75">
      <c r="A80" s="27"/>
      <c r="B80" s="26"/>
      <c r="C80" s="27"/>
      <c r="D80" s="6"/>
      <c r="E80" s="6"/>
      <c r="F80" s="6"/>
      <c r="G80" s="6"/>
      <c r="H80" s="6"/>
      <c r="I80" s="6"/>
      <c r="J80" s="3"/>
      <c r="K80" s="3"/>
      <c r="L80" s="3"/>
      <c r="M80" s="3"/>
    </row>
    <row r="81" spans="1:13" ht="12.75">
      <c r="A81" s="27"/>
      <c r="B81" s="26"/>
      <c r="C81" s="27"/>
      <c r="D81" s="6"/>
      <c r="E81" s="6"/>
      <c r="F81" s="6"/>
      <c r="G81" s="6"/>
      <c r="H81" s="6"/>
      <c r="I81" s="6"/>
      <c r="J81" s="3"/>
      <c r="K81" s="3"/>
      <c r="L81" s="3"/>
      <c r="M81" s="3"/>
    </row>
    <row r="82" spans="1:13" ht="12.75">
      <c r="A82" s="27"/>
      <c r="B82" s="26"/>
      <c r="C82" s="27"/>
      <c r="D82" s="6"/>
      <c r="E82" s="6"/>
      <c r="F82" s="6"/>
      <c r="G82" s="6"/>
      <c r="H82" s="6"/>
      <c r="I82" s="6"/>
      <c r="J82" s="3"/>
      <c r="K82" s="3"/>
      <c r="L82" s="3"/>
      <c r="M82" s="3"/>
    </row>
    <row r="83" spans="1:13" ht="12.75">
      <c r="A83" s="27"/>
      <c r="B83" s="26"/>
      <c r="C83" s="27"/>
      <c r="D83" s="6"/>
      <c r="E83" s="6"/>
      <c r="F83" s="6"/>
      <c r="G83" s="6"/>
      <c r="H83" s="6"/>
      <c r="I83" s="6"/>
      <c r="J83" s="3"/>
      <c r="K83" s="3"/>
      <c r="L83" s="3"/>
      <c r="M83" s="3"/>
    </row>
    <row r="84" spans="1:13" ht="12.75">
      <c r="A84" s="27"/>
      <c r="B84" s="26"/>
      <c r="C84" s="27"/>
      <c r="D84" s="6"/>
      <c r="E84" s="6"/>
      <c r="F84" s="6"/>
      <c r="G84" s="6"/>
      <c r="H84" s="6"/>
      <c r="I84" s="6"/>
      <c r="J84" s="3"/>
      <c r="K84" s="3"/>
      <c r="L84" s="3"/>
      <c r="M84" s="3"/>
    </row>
    <row r="85" spans="1:13" ht="12.75">
      <c r="A85" s="27"/>
      <c r="B85" s="26"/>
      <c r="C85" s="27"/>
      <c r="D85" s="6"/>
      <c r="E85" s="6"/>
      <c r="F85" s="6"/>
      <c r="G85" s="6"/>
      <c r="H85" s="6"/>
      <c r="I85" s="6"/>
      <c r="J85" s="3"/>
      <c r="K85" s="3"/>
      <c r="L85" s="3"/>
      <c r="M85" s="3"/>
    </row>
    <row r="86" spans="1:13" ht="12.75">
      <c r="A86" s="27"/>
      <c r="B86" s="26"/>
      <c r="C86" s="27"/>
      <c r="D86" s="6"/>
      <c r="E86" s="6"/>
      <c r="F86" s="6"/>
      <c r="G86" s="6"/>
      <c r="H86" s="6"/>
      <c r="I86" s="6"/>
      <c r="J86" s="3"/>
      <c r="K86" s="3"/>
      <c r="L86" s="3"/>
      <c r="M86" s="3"/>
    </row>
    <row r="87" spans="1:13" ht="12.75">
      <c r="A87" s="27"/>
      <c r="B87" s="29"/>
      <c r="C87" s="27"/>
      <c r="D87" s="6"/>
      <c r="E87" s="6"/>
      <c r="F87" s="6"/>
      <c r="G87" s="6"/>
      <c r="H87" s="6"/>
      <c r="I87" s="6"/>
      <c r="J87" s="3"/>
      <c r="K87" s="3"/>
      <c r="L87" s="3"/>
      <c r="M87" s="3"/>
    </row>
    <row r="88" spans="1:13" ht="12.75">
      <c r="A88" s="27"/>
      <c r="B88" s="26"/>
      <c r="C88" s="27"/>
      <c r="D88" s="6"/>
      <c r="E88" s="6"/>
      <c r="F88" s="6"/>
      <c r="G88" s="6"/>
      <c r="H88" s="6"/>
      <c r="I88" s="6"/>
      <c r="J88" s="3"/>
      <c r="K88" s="3"/>
      <c r="L88" s="3"/>
      <c r="M88" s="3"/>
    </row>
    <row r="89" spans="1:13" ht="12.75">
      <c r="A89" s="27"/>
      <c r="B89" s="26"/>
      <c r="C89" s="27"/>
      <c r="D89" s="6"/>
      <c r="E89" s="6"/>
      <c r="F89" s="6"/>
      <c r="G89" s="6"/>
      <c r="H89" s="6"/>
      <c r="I89" s="6"/>
      <c r="J89" s="3"/>
      <c r="K89" s="3"/>
      <c r="L89" s="3"/>
      <c r="M89" s="3"/>
    </row>
    <row r="90" spans="1:13" ht="12.75">
      <c r="A90" s="27"/>
      <c r="B90" s="26"/>
      <c r="C90" s="27"/>
      <c r="D90" s="6"/>
      <c r="E90" s="6"/>
      <c r="F90" s="6"/>
      <c r="G90" s="6"/>
      <c r="H90" s="6"/>
      <c r="I90" s="6"/>
      <c r="J90" s="3"/>
      <c r="K90" s="3"/>
      <c r="L90" s="3"/>
      <c r="M90" s="3"/>
    </row>
    <row r="91" spans="1:13" ht="12.75">
      <c r="A91" s="27"/>
      <c r="B91" s="26"/>
      <c r="C91" s="27"/>
      <c r="D91" s="6"/>
      <c r="E91" s="6"/>
      <c r="F91" s="6"/>
      <c r="G91" s="6"/>
      <c r="H91" s="6"/>
      <c r="I91" s="6"/>
      <c r="J91" s="3"/>
      <c r="K91" s="3"/>
      <c r="L91" s="3"/>
      <c r="M91" s="3"/>
    </row>
    <row r="92" spans="1:13" ht="12.75">
      <c r="A92" s="27"/>
      <c r="B92" s="26"/>
      <c r="C92" s="27"/>
      <c r="D92" s="6"/>
      <c r="E92" s="6"/>
      <c r="F92" s="6"/>
      <c r="G92" s="6"/>
      <c r="H92" s="6"/>
      <c r="I92" s="6"/>
      <c r="J92" s="3"/>
      <c r="K92" s="3"/>
      <c r="L92" s="3"/>
      <c r="M92" s="3"/>
    </row>
    <row r="93" spans="1:13" ht="12.75">
      <c r="A93" s="27"/>
      <c r="B93" s="29"/>
      <c r="C93" s="27"/>
      <c r="D93" s="6"/>
      <c r="E93" s="6"/>
      <c r="F93" s="6"/>
      <c r="G93" s="6"/>
      <c r="H93" s="6"/>
      <c r="I93" s="6"/>
      <c r="J93" s="3"/>
      <c r="K93" s="3"/>
      <c r="L93" s="3"/>
      <c r="M93" s="3"/>
    </row>
    <row r="94" spans="1:13" ht="12.75">
      <c r="A94" s="27"/>
      <c r="B94" s="26"/>
      <c r="C94" s="27"/>
      <c r="D94" s="6"/>
      <c r="E94" s="6"/>
      <c r="F94" s="6"/>
      <c r="G94" s="6"/>
      <c r="H94" s="6"/>
      <c r="I94" s="6"/>
      <c r="J94" s="3"/>
      <c r="K94" s="3"/>
      <c r="L94" s="3"/>
      <c r="M94" s="3"/>
    </row>
    <row r="95" spans="1:13" ht="12.75">
      <c r="A95" s="27"/>
      <c r="B95" s="26"/>
      <c r="C95" s="27"/>
      <c r="D95" s="6"/>
      <c r="E95" s="6"/>
      <c r="F95" s="6"/>
      <c r="G95" s="6"/>
      <c r="H95" s="6"/>
      <c r="I95" s="6"/>
      <c r="J95" s="3"/>
      <c r="K95" s="3"/>
      <c r="L95" s="3"/>
      <c r="M95" s="3"/>
    </row>
    <row r="96" spans="1:13" ht="12.75">
      <c r="A96" s="27"/>
      <c r="B96" s="26"/>
      <c r="C96" s="27"/>
      <c r="D96" s="6"/>
      <c r="E96" s="6"/>
      <c r="F96" s="6"/>
      <c r="G96" s="6"/>
      <c r="H96" s="6"/>
      <c r="I96" s="6"/>
      <c r="J96" s="3"/>
      <c r="K96" s="3"/>
      <c r="L96" s="3"/>
      <c r="M96" s="3"/>
    </row>
    <row r="97" spans="1:13" ht="12.75">
      <c r="A97" s="27"/>
      <c r="B97" s="26"/>
      <c r="C97" s="27"/>
      <c r="D97" s="6"/>
      <c r="E97" s="6"/>
      <c r="F97" s="6"/>
      <c r="G97" s="6"/>
      <c r="H97" s="6"/>
      <c r="I97" s="6"/>
      <c r="J97" s="3"/>
      <c r="K97" s="3"/>
      <c r="L97" s="3"/>
      <c r="M97" s="3"/>
    </row>
    <row r="98" spans="1:13" ht="12.75">
      <c r="A98" s="27"/>
      <c r="B98" s="26"/>
      <c r="C98" s="27"/>
      <c r="D98" s="6"/>
      <c r="E98" s="6"/>
      <c r="F98" s="6"/>
      <c r="G98" s="6"/>
      <c r="H98" s="6"/>
      <c r="I98" s="6"/>
      <c r="J98" s="3"/>
      <c r="K98" s="3"/>
      <c r="L98" s="3"/>
      <c r="M98" s="3"/>
    </row>
    <row r="99" spans="1:13" ht="12.75">
      <c r="A99" s="27"/>
      <c r="B99" s="26"/>
      <c r="C99" s="27"/>
      <c r="D99" s="6"/>
      <c r="E99" s="6"/>
      <c r="F99" s="6"/>
      <c r="G99" s="6"/>
      <c r="H99" s="6"/>
      <c r="I99" s="6"/>
      <c r="J99" s="3"/>
      <c r="K99" s="3"/>
      <c r="L99" s="3"/>
      <c r="M99" s="3"/>
    </row>
    <row r="100" spans="1:13" ht="12.75">
      <c r="A100" s="27"/>
      <c r="B100" s="26"/>
      <c r="C100" s="27"/>
      <c r="D100" s="6"/>
      <c r="E100" s="6"/>
      <c r="F100" s="6"/>
      <c r="G100" s="6"/>
      <c r="H100" s="6"/>
      <c r="I100" s="6"/>
      <c r="J100" s="3"/>
      <c r="K100" s="3"/>
      <c r="L100" s="3"/>
      <c r="M100" s="3"/>
    </row>
    <row r="101" spans="1:13" ht="12.75">
      <c r="A101" s="27"/>
      <c r="B101" s="26"/>
      <c r="C101" s="27"/>
      <c r="D101" s="6"/>
      <c r="E101" s="6"/>
      <c r="F101" s="6"/>
      <c r="G101" s="6"/>
      <c r="H101" s="6"/>
      <c r="I101" s="6"/>
      <c r="J101" s="3"/>
      <c r="K101" s="3"/>
      <c r="L101" s="3"/>
      <c r="M101" s="3"/>
    </row>
    <row r="102" spans="1:13" ht="12.75">
      <c r="A102" s="27"/>
      <c r="B102" s="26"/>
      <c r="C102" s="27"/>
      <c r="D102" s="6"/>
      <c r="E102" s="6"/>
      <c r="F102" s="6"/>
      <c r="G102" s="6"/>
      <c r="H102" s="6"/>
      <c r="I102" s="6"/>
      <c r="J102" s="3"/>
      <c r="K102" s="3"/>
      <c r="L102" s="3"/>
      <c r="M102" s="3"/>
    </row>
    <row r="103" spans="1:13" ht="12.75">
      <c r="A103" s="27"/>
      <c r="B103" s="26"/>
      <c r="C103" s="27"/>
      <c r="D103" s="6"/>
      <c r="E103" s="6"/>
      <c r="F103" s="6"/>
      <c r="G103" s="6"/>
      <c r="H103" s="6"/>
      <c r="I103" s="6"/>
      <c r="J103" s="3"/>
      <c r="K103" s="3"/>
      <c r="L103" s="3"/>
      <c r="M103" s="3"/>
    </row>
    <row r="104" spans="1:13" ht="12.75">
      <c r="A104" s="27"/>
      <c r="B104" s="26"/>
      <c r="C104" s="27"/>
      <c r="D104" s="6"/>
      <c r="E104" s="6"/>
      <c r="F104" s="6"/>
      <c r="G104" s="6"/>
      <c r="H104" s="6"/>
      <c r="I104" s="6"/>
      <c r="J104" s="3"/>
      <c r="K104" s="3"/>
      <c r="L104" s="3"/>
      <c r="M104" s="3"/>
    </row>
    <row r="105" spans="1:13" ht="12.75">
      <c r="A105" s="27"/>
      <c r="B105" s="26"/>
      <c r="C105" s="30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27"/>
      <c r="B106" s="26"/>
      <c r="C106" s="3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27"/>
      <c r="B107" s="24"/>
      <c r="C107" s="31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27"/>
      <c r="B108" s="24"/>
      <c r="C108" s="3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27"/>
      <c r="B109" s="32"/>
      <c r="C109" s="31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3"/>
      <c r="B110" s="32"/>
      <c r="C110" s="31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3"/>
      <c r="B111" s="24"/>
      <c r="C111" s="31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3"/>
      <c r="B112" s="24"/>
      <c r="C112" s="31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3"/>
      <c r="B113" s="24"/>
      <c r="C113" s="31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3"/>
      <c r="B114" s="24"/>
      <c r="C114" s="31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3"/>
      <c r="B115" s="24"/>
      <c r="C115" s="31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3"/>
      <c r="B116" s="24"/>
      <c r="C116" s="31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3"/>
      <c r="B117" s="24"/>
      <c r="C117" s="31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3"/>
      <c r="B118" s="24"/>
      <c r="C118" s="31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3"/>
      <c r="B119" s="24"/>
      <c r="C119" s="31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3"/>
      <c r="B120" s="24"/>
      <c r="C120" s="31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3"/>
      <c r="B121" s="24"/>
      <c r="C121" s="31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3"/>
      <c r="B122" s="24"/>
      <c r="C122" s="31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3"/>
      <c r="B123" s="24"/>
      <c r="C123" s="31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3"/>
      <c r="B124" s="24"/>
      <c r="C124" s="31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3"/>
      <c r="B125" s="24"/>
      <c r="C125" s="31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3"/>
      <c r="B126" s="24"/>
      <c r="C126" s="31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3"/>
      <c r="B127" s="24"/>
      <c r="C127" s="31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3"/>
      <c r="B128" s="24"/>
      <c r="C128" s="31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3"/>
      <c r="B129" s="24"/>
      <c r="C129" s="31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3"/>
      <c r="B130" s="24"/>
      <c r="C130" s="31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3"/>
      <c r="B131" s="24"/>
      <c r="C131" s="31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3"/>
      <c r="B132" s="24"/>
      <c r="C132" s="31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3"/>
      <c r="B133" s="24"/>
      <c r="C133" s="31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3"/>
      <c r="B134" s="24"/>
      <c r="C134" s="31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3"/>
      <c r="B135" s="24"/>
      <c r="C135" s="31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3"/>
      <c r="B136" s="24"/>
      <c r="C136" s="31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3"/>
      <c r="B137" s="24"/>
      <c r="C137" s="31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3"/>
      <c r="B138" s="24"/>
      <c r="C138" s="31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3"/>
      <c r="B139" s="24"/>
      <c r="C139" s="31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3"/>
      <c r="B140" s="24"/>
      <c r="C140" s="31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3"/>
      <c r="B141" s="24"/>
      <c r="C141" s="31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3"/>
      <c r="B142" s="24"/>
      <c r="C142" s="31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3"/>
      <c r="B143" s="24"/>
      <c r="C143" s="31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3"/>
      <c r="B144" s="24"/>
      <c r="C144" s="31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3"/>
      <c r="B145" s="24"/>
      <c r="C145" s="31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3"/>
      <c r="B146" s="24"/>
      <c r="C146" s="31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3"/>
      <c r="B147" s="24"/>
      <c r="C147" s="31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3"/>
      <c r="B148" s="24"/>
      <c r="C148" s="31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3"/>
      <c r="B149" s="24"/>
      <c r="C149" s="31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3"/>
      <c r="B150" s="24"/>
      <c r="C150" s="31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3"/>
      <c r="B151" s="24"/>
      <c r="C151" s="31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3"/>
      <c r="B152" s="24"/>
      <c r="C152" s="31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3"/>
      <c r="B153" s="24"/>
      <c r="C153" s="31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3"/>
      <c r="B154" s="24"/>
      <c r="C154" s="31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3"/>
      <c r="B155" s="24"/>
      <c r="C155" s="31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3"/>
      <c r="B156" s="24"/>
      <c r="C156" s="31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3"/>
      <c r="B157" s="24"/>
      <c r="C157" s="31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3"/>
      <c r="B158" s="24"/>
      <c r="C158" s="31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3"/>
      <c r="B159" s="24"/>
      <c r="C159" s="31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3"/>
      <c r="B160" s="24"/>
      <c r="C160" s="31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3"/>
      <c r="B161" s="24"/>
      <c r="C161" s="31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3"/>
      <c r="B162" s="24"/>
      <c r="C162" s="31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3"/>
      <c r="B163" s="24"/>
      <c r="C163" s="31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3"/>
      <c r="B164" s="24"/>
      <c r="C164" s="31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3"/>
      <c r="B165" s="24"/>
      <c r="C165" s="31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3"/>
      <c r="B166" s="24"/>
      <c r="C166" s="31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3"/>
      <c r="B167" s="24"/>
      <c r="C167" s="31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3"/>
      <c r="B168" s="24"/>
      <c r="C168" s="31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3"/>
      <c r="B169" s="24"/>
      <c r="C169" s="31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3"/>
      <c r="B170" s="24"/>
      <c r="C170" s="31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3"/>
      <c r="B171" s="24"/>
      <c r="C171" s="31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3"/>
      <c r="B172" s="24"/>
      <c r="C172" s="31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3"/>
      <c r="B173" s="24"/>
      <c r="C173" s="31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3"/>
      <c r="B174" s="24"/>
      <c r="C174" s="31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3"/>
      <c r="B175" s="24"/>
      <c r="C175" s="31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3"/>
      <c r="B176" s="24"/>
      <c r="C176" s="31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3"/>
      <c r="B177" s="24"/>
      <c r="C177" s="31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3"/>
      <c r="B178" s="24"/>
      <c r="C178" s="31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3"/>
      <c r="B179" s="24"/>
      <c r="C179" s="31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3"/>
      <c r="B180" s="24"/>
      <c r="C180" s="31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3"/>
      <c r="B181" s="24"/>
      <c r="C181" s="31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3"/>
      <c r="B182" s="24"/>
      <c r="C182" s="31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3"/>
      <c r="B183" s="24"/>
      <c r="C183" s="31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3"/>
      <c r="B184" s="24"/>
      <c r="C184" s="31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3"/>
      <c r="B185" s="24"/>
      <c r="C185" s="31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3"/>
      <c r="B186" s="24"/>
      <c r="C186" s="31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</sheetData>
  <sheetProtection/>
  <mergeCells count="6">
    <mergeCell ref="D6:E6"/>
    <mergeCell ref="A4:F4"/>
    <mergeCell ref="A6:A7"/>
    <mergeCell ref="C6:C7"/>
    <mergeCell ref="F6:F7"/>
    <mergeCell ref="B6:B7"/>
  </mergeCells>
  <printOptions/>
  <pageMargins left="1.1811023622047245" right="0.7086614173228347" top="0.7086614173228347" bottom="0.5905511811023623" header="0" footer="0.3937007874015748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2012-05-15T12:50:14Z</cp:lastPrinted>
  <dcterms:created xsi:type="dcterms:W3CDTF">2006-05-19T11:15:48Z</dcterms:created>
  <dcterms:modified xsi:type="dcterms:W3CDTF">2017-06-21T11:13:23Z</dcterms:modified>
  <cp:category/>
  <cp:version/>
  <cp:contentType/>
  <cp:contentStatus/>
</cp:coreProperties>
</file>