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Лист3" sheetId="1" r:id="rId1"/>
  </sheets>
  <definedNames/>
  <calcPr fullCalcOnLoad="1"/>
</workbook>
</file>

<file path=xl/sharedStrings.xml><?xml version="1.0" encoding="utf-8"?>
<sst xmlns="http://schemas.openxmlformats.org/spreadsheetml/2006/main" count="236" uniqueCount="107">
  <si>
    <t>Найменування заходу</t>
  </si>
  <si>
    <t>Термін виконання</t>
  </si>
  <si>
    <t>Виконавці</t>
  </si>
  <si>
    <t xml:space="preserve">1. </t>
  </si>
  <si>
    <t>Щокварталу</t>
  </si>
  <si>
    <t>Обласний бюджет</t>
  </si>
  <si>
    <t>2.</t>
  </si>
  <si>
    <t>Щороку</t>
  </si>
  <si>
    <t>3.</t>
  </si>
  <si>
    <t>До 01 червня щороку</t>
  </si>
  <si>
    <t>4.</t>
  </si>
  <si>
    <t xml:space="preserve">Щороку </t>
  </si>
  <si>
    <t>5.</t>
  </si>
  <si>
    <t>6.</t>
  </si>
  <si>
    <t>7.</t>
  </si>
  <si>
    <t xml:space="preserve">Разом </t>
  </si>
  <si>
    <t>Місцеві бюджети</t>
  </si>
  <si>
    <t>Інші джерела</t>
  </si>
  <si>
    <t>8.</t>
  </si>
  <si>
    <t>9.</t>
  </si>
  <si>
    <t>Департамент агропромислового розвитку облдержадміністрації</t>
  </si>
  <si>
    <t>Державний бюджет</t>
  </si>
  <si>
    <t>10.</t>
  </si>
  <si>
    <t>Департамент соціального захисту населення облдержадміністрації</t>
  </si>
  <si>
    <t>11.</t>
  </si>
  <si>
    <t>12.</t>
  </si>
  <si>
    <t>Управління освіти і науки облдержадміністрації</t>
  </si>
  <si>
    <t>13.</t>
  </si>
  <si>
    <t>14.</t>
  </si>
  <si>
    <t>Протягом року</t>
  </si>
  <si>
    <t>15.</t>
  </si>
  <si>
    <t>Виконавча дирекція Рівненського обласного відділення Фонду соціального страхування з тимчасової втрати працездатності</t>
  </si>
  <si>
    <t>Всього</t>
  </si>
  <si>
    <t>У тому числі</t>
  </si>
  <si>
    <t>ІІ. Створення безпечних та комфортних умов перебування дітей у дитячих закладах оздоровлення та відпочинку</t>
  </si>
  <si>
    <t>1.</t>
  </si>
  <si>
    <t>Щороку (відповідно до квартальних планів-графіків)</t>
  </si>
  <si>
    <t>Щороку у встановлені приписами терміни</t>
  </si>
  <si>
    <t>Райдержадміністрації, виконавчі комітети рад міст обласного значення</t>
  </si>
  <si>
    <t>Управління охорони здоров’я облдержадміністрації, райдержадміністрації, виконавчі комітети рад міст обласного значення</t>
  </si>
  <si>
    <t>І. Забезпечення доступності та якості послуг з оздоровлення та відпочинку</t>
  </si>
  <si>
    <t xml:space="preserve">Щороку,    травень – серпень </t>
  </si>
  <si>
    <t>ІІІ. Організаційно-методичне, інформаційне та кадрове забезпечення відпочинку та оздоровлення дітей</t>
  </si>
  <si>
    <t>Щороку, травень</t>
  </si>
  <si>
    <t>Обласний центр соціальних служб для сім’ї, дітей та молоді, райдержадміністрації, виконавчі комітети рад міст обласного значення</t>
  </si>
  <si>
    <t>Разом за Програмою</t>
  </si>
  <si>
    <t>Забезпечувати організацію оздоровлення та відпочинку дітей Рівненської області в ДПУ “МДЦ “Артек” АР Крим та ДП “УДЦ “Молода гвардія”        м. Одеса</t>
  </si>
  <si>
    <t>До 01 червня 2014 року, щороку</t>
  </si>
  <si>
    <t>Джерело фінансування</t>
  </si>
  <si>
    <t>Управління у справах молоді та спорту облдержадміністрації, комунальний заклад “Рівненський обласний центр організації оздоровлення та формування здорового способу життя дітей та молоді” Рівненської обласної ради</t>
  </si>
  <si>
    <t xml:space="preserve">№ </t>
  </si>
  <si>
    <t>Управління у справах молоді та спорту облдержадміністрації, комунальний заклад “Рівненський обласний центр організації оздоровлення та формування здорового способу життя дітей та молоді” Рівненської обласної ради (за згодою)</t>
  </si>
  <si>
    <t>Створення та забезпечення роботи оперативного штабу з координації проведення оздоровчої кампанії</t>
  </si>
  <si>
    <t>Забезпечення участі представників органів виконавчої влади, органів місцевого самоврядування, керівників дитячих закладів оздоровлення та відпочинку у всеукраїнських навчально-методичних семінарах, конференціях, засіданнях за круглии столом, форумах, засіданнях колегій міністерств, інших центральних органів виконавчої влади, парламентських слуханнях, інших інформаційно-просвітницьких заходах з питань реалізації державної політики щодо організації та проведення оздоровлення та відпочинку дітей</t>
  </si>
  <si>
    <t>Здійснення перевірки стану готовності дитячих закладів оздоровлення та відпочинку області до оздоровчої кампанії</t>
  </si>
  <si>
    <t>Забезпечення проведення конкурсних торгів на закупівлю послуг оздоровлення та відпочинку дітей та розміщення оголошення стосовно державних закупівель у міжнародному інформаційному виданні (за необхідності)</t>
  </si>
  <si>
    <t>Забезпечення послугами оздоровлення та відпочинку дітей, які потребують особливої соціальної уваги та підтримки</t>
  </si>
  <si>
    <t>Управління у справах молоді та спорту облдержадміністрації, комунальний заклад “Рівненський обласний центр організації оздоровлення та формування здорового способу життя дітей та молоді” Рівненської обласної ради (за згодою), райдержадміністрації, виконавчі комітети рад міст обласного значення</t>
  </si>
  <si>
    <t>Забезпечення послугами оздоровлення та відпочинку дітей, які потребують особливих умов для оздоровлення  (дітей-інвалідів, які не можуть самостійно пересуватися, разом з одним із батьків або особою, що їх замінює)</t>
  </si>
  <si>
    <t>Здійснення оздоровлення та відпочинку дітей працівників агропромислового комплексу</t>
  </si>
  <si>
    <t>Виділення коштів для організації оздоровлення дітей-вихованців інтернатних закладів упродовж усього літнього оздоровчого періоду</t>
  </si>
  <si>
    <t>Виділення коштів для організації відпочинку та оздоровлення на території Рівненської області молоді та дітей з числа українців, які проживають за кордоном</t>
  </si>
  <si>
    <t>Забезпечення оплати проїзду транспортом організованих груп дітей, які потерпіли від наслідків Чорнобильської катастрофи, до місць оздоровлення та у зворотному напрямку</t>
  </si>
  <si>
    <t>Організація відпочинку дітей шкільного віку в закладах з денним перебуванням</t>
  </si>
  <si>
    <t>Забезпечення послугами оздоровлення дітей застрахованих осіб Рівненської області за путівками, придбаними за повну вартість, а також за умови часткового фінансування вартості путівок</t>
  </si>
  <si>
    <t>Виділення коштів на оздоровлення (організацію профільних спортивних або тематичних змін) учнів комунального закладу “Костопільський обласний ліцей-інтернат ІІ-ІІІ ступенів фізичної культури і спорту” Рівненської обласної ради, переможців міжнародних, всеукраїнських, обласних змагань, спартакіад</t>
  </si>
  <si>
    <t>Головне управління Держсанепідслужби у Рівненській області</t>
  </si>
  <si>
    <t>Здійснення планових  та позапланових заходів державного нагляду за дотриманням вимог законодавства у дитячих закладах оздоровлення та відпочинку</t>
  </si>
  <si>
    <t>Проведення державної атестації дитячих закладів оздоровлення та відпочинку</t>
  </si>
  <si>
    <t>2014 - 2017 роки</t>
  </si>
  <si>
    <t>Здійснення контролю за технічним станом транспортних засобів і автошляхів, якими будуть перевозитися діти до місць оздоровлення та відпочинку, за встановленням відповідних дорожніх знаків у місцях розташування дитячих закладів оздоровлення та відпочинку області, а також за оперативною обстановкою під час перевезення дітей автомобільним та залізничним транспортом</t>
  </si>
  <si>
    <t xml:space="preserve">Управління Міністерства внутрішніх справ України в Рівненській області, райдержадміністрації, виконавчі комітети рад міст обласного значення </t>
  </si>
  <si>
    <t>Організація супроводу дітей, які від’їжджають на відпочинок і лікування, до місць оздоровлення та відпочинку, та дітей, які повертаються додому автомобільним і залізничним транспортом, з метою забезпечення їх особистої безпеки</t>
  </si>
  <si>
    <t>Управління Міністерства внутрішніх справ України в Рівненській області</t>
  </si>
  <si>
    <t>Управління Міністерства внутрішніх справ України в Рівненській області, служба у справах дітей облдержадміністрації</t>
  </si>
  <si>
    <t>Вжиття заходів щодо посилення контролю за додержанням суб’єктами підприємницької діяльності правил торгівлі алкогольними напоями та тютюновими виробами, забезпечення проведення систематичних перевірок підприємств торгівлі і громадського харчування, які реалізують населенню алкогольні напої та тютюнові вироби і знаходяться поблизу місць відпочинку і оздоровлення дітей</t>
  </si>
  <si>
    <t>В місцях масового відпочинку людей на воді (пляжах) визначення та облаштування місць для купання дітей відповідно до вимог Правил охорони життя людей на водних об’єктах України</t>
  </si>
  <si>
    <t>Управління з питань надзвичайних ситуацій та цивільного захисту населення облдержадміністрації, заклади оздоровлення та відпочинку  області (за згодою)</t>
  </si>
  <si>
    <t>Здійснення заходів щодо забезпечення пожежної безпеки у дитячих закладах оздоровлення та відпочинку</t>
  </si>
  <si>
    <t>Поліпшення матеріально-технічної бази дитячих закладів оздоровлення та відпочинку</t>
  </si>
  <si>
    <t>Райдержадміністрації, виконавчі комітети рад міст обласного значення, дитячі заклади оздоровлення та відпочинку області (за згодою)</t>
  </si>
  <si>
    <t>Забезпечення підтримки дитячих закладів оздоровлення та відпочинку шляхом встановлення пільг із землекористування, оплати комунально-побутових  послуг, сплати місцевих податків і зборів</t>
  </si>
  <si>
    <t>Забезпечення всіх дітей, які направляються в санаторії та заклади оздоровлення, безкоштовним медичним оглядом та відповідною медичною документацією</t>
  </si>
  <si>
    <t>Надання, за необхідності, невідкладної стаціонарної та спеціалізованої медичної допомоги в лікувально-профілактичних закладах області дітям, які перебувають на оздоровленні та відпочинку</t>
  </si>
  <si>
    <t>Забезпечення проведення огляду-конкурсу на кращу організацію виховної роботи в дитячих закладах відпочинку, які функціонують на базі навчальних закладів області</t>
  </si>
  <si>
    <t>Організація та проведення огляду-конкурсу дитячих закладів оздоровлення та відпочинку Рівненської області</t>
  </si>
  <si>
    <t>Проведення інформаційно-просвітницьких заходів щодо популяризації здорового способу життя, профілактики негативних явищ у молодіжному середовищі в рамках роботи спеціалізованого формування «Мобільний консультаційний пункт соціальної роботи» обласного, районних центрів соціальних служб для сім’ї дітей та молоді</t>
  </si>
  <si>
    <t>Створення, за необхідності, при дитячих закладах оздоровлення та відпочинку тимчасових консультпунктів районних центрів соціальних служб для сім’ї, дітей та молоді для надання психолого-педагогічної та соціальної допомоги дітям та підліткам</t>
  </si>
  <si>
    <t>Забезпечення змістовного дозвілля, проведення культурно-масових та фізкультурно-спортивних заходів у дитячих закладах оздоровлення та відпочинку</t>
  </si>
  <si>
    <t>Управління у справах молоді та спорту облдержадміністрації, управління освіти і науки облдержадміністрації, управління культури і туризму облдержадміністрації, комунальний заклад “Рівненський обласний центр організації оздоровлення та формування здорового способу життя дітей та молоді” Рівненської обласної ради (за згодою), райдержадміністрації, виконавчі комітети рад міст обласного значення</t>
  </si>
  <si>
    <t>Орієнтовні обсяги фінансування,             тис. гривень</t>
  </si>
  <si>
    <t>Управління у справах молоді та спорту облдержадміністрації, управління освіти і науки облдержадміністрації, управління охорони здоров’я облдержадміністрації, комунальний заклад “Рівненський обласний центр організації оздоровлення та формування здорового способу життя дітей та молоді” Рівненської обласної ради (за згодою), управління Міністерства внутрішніх справ України в Рівненській області, Головне управління Держсанепідслужби у Рівненській області, Головне управління Державної служби України з надзвичайних ситуацій у Рівненській області, виконавча дирекція Рівненського обласного відділення Фонду соціального страхування з тимчасової втрати працездатності</t>
  </si>
  <si>
    <t>Фонд соціального страхування з тимчасової втрати працездат-ності</t>
  </si>
  <si>
    <t>Головне управління Держсанепідслужби у Рівненській області, Головне управління Державної служби України з надзвичайних ситуацій у Рівненській області</t>
  </si>
  <si>
    <t>Забезпечення роботи засідань обласної координаційної ради з питань організації та проведення відпочинку та оздоровлення дітей області</t>
  </si>
  <si>
    <t>Проведення нарад з питань організації  оздоровлення та відпочинку дітей області</t>
  </si>
  <si>
    <t>Проводити заходи щодо оздоровлення дітей Мирогощанського дитячого будинку-інтернату</t>
  </si>
  <si>
    <t>Забезпечення державного санепіднагляду та лабораторного контролю за якістю і безпечністю харчових продуктів, питної води та води відкритих водойм у дитячих закладах оздоровлення та відпочинку</t>
  </si>
  <si>
    <t>Забезпечення систематичного контролю за способом життя та поведінкою дітей, які перебувають на обліку в органах внутрішніх справ, надання допомоги в організації їх дозвілля, відпочинку та зайнятості в літній період</t>
  </si>
  <si>
    <t>Головне управління Державної служби України з надзвичайних ситуацій у Рівненській області, райдержадміністрації, виконавчі комітети рад міст обласного значення, дитячі заклади оздоровлення та відпочинку області (за згодою)</t>
  </si>
  <si>
    <t>Управління у справах молоді та спорту облдержадміністрації, управління освіти і науки облдержадміністрації, райдержадміністрації, виконавчі комітети рад міст обласного значення, комунальний заклад “Рівненський обласний центр організації оздоровлення та формування здорового способу життя дітей та молоді” Рівненської обласної ради (за згодою), дитячі заклади оздоровлення та відпочинку області (за згодою)</t>
  </si>
  <si>
    <t>Організація нарад для керівників та педагогічного персоналу дитячих закладів оздоровлення та відпочинку</t>
  </si>
  <si>
    <t>Управління Міністерства внутрішніх справ України в Рівненській області, управління у справах молоді та спорту облдержадміністрації, комунальний заклад “Рівненський обласний центр організації оздоровлення та формування здорового способу життя дітей та молоді” Рівненської обласної ради (за згодою), райдержадміністрації, виконавчі комітети рад міст обласного значення</t>
  </si>
  <si>
    <t>Організація чергування в закладах оздоровлення та відпочинку (за необхідності), а також наближення маршрутів відпрацювання міліції до зон відпочинку та оздоровлення</t>
  </si>
  <si>
    <r>
      <t xml:space="preserve">Заходи щодо реалізації обласної програми відпочинку та оздоровлення дітей на 2014 – 2017 роки
</t>
    </r>
  </si>
  <si>
    <r>
      <t xml:space="preserve">Організація в дитячих закладах оздоровлення та відпочинку області проведення тематичних змін щодо </t>
    </r>
    <r>
      <rPr>
        <sz val="13"/>
        <rFont val="Arial"/>
        <family val="2"/>
      </rPr>
      <t xml:space="preserve">вивчення та застосування іноземних мов, </t>
    </r>
    <r>
      <rPr>
        <sz val="13"/>
        <color indexed="8"/>
        <rFont val="Arial"/>
        <family val="2"/>
      </rPr>
      <t xml:space="preserve"> творчого та спортивного розвитку,</t>
    </r>
    <r>
      <rPr>
        <sz val="13"/>
        <rFont val="Arial"/>
        <family val="2"/>
      </rPr>
      <t xml:space="preserve"> для дітей, схильних до правопорушень тощо</t>
    </r>
  </si>
  <si>
    <r>
      <t xml:space="preserve">Забезпечення дитячих закладів оздоровлення та відпочинку необхідним </t>
    </r>
    <r>
      <rPr>
        <sz val="13"/>
        <color indexed="8"/>
        <rFont val="Arial"/>
        <family val="2"/>
      </rPr>
      <t>запасом медикаментів для надання невідкладної та планової медичної допомоги та 100% медичними працівниками</t>
    </r>
  </si>
</sst>
</file>

<file path=xl/styles.xml><?xml version="1.0" encoding="utf-8"?>
<styleSheet xmlns="http://schemas.openxmlformats.org/spreadsheetml/2006/main">
  <numFmts count="4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quot;-&quot;"/>
    <numFmt numFmtId="193" formatCode="0.0"/>
    <numFmt numFmtId="194" formatCode="#,##0.000;\-#,##0.000;#.0,&quot;-&quot;"/>
    <numFmt numFmtId="195" formatCode="#,##0.0;\-#,##0.0;#,&quot;-&quot;"/>
  </numFmts>
  <fonts count="27">
    <font>
      <sz val="10"/>
      <name val="Arial"/>
      <family val="0"/>
    </font>
    <font>
      <sz val="14"/>
      <name val="Times New Roman"/>
      <family val="1"/>
    </font>
    <font>
      <u val="single"/>
      <sz val="10"/>
      <color indexed="12"/>
      <name val="Arial"/>
      <family val="0"/>
    </font>
    <font>
      <u val="single"/>
      <sz val="10"/>
      <color indexed="36"/>
      <name val="Arial"/>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Times New Roman"/>
      <family val="1"/>
    </font>
    <font>
      <b/>
      <sz val="13"/>
      <name val="Arial"/>
      <family val="2"/>
    </font>
    <font>
      <sz val="13"/>
      <name val="Arial"/>
      <family val="2"/>
    </font>
    <font>
      <sz val="13"/>
      <color indexed="8"/>
      <name val="Arial"/>
      <family val="2"/>
    </font>
    <font>
      <b/>
      <sz val="13"/>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1" fillId="4" borderId="0" applyNumberFormat="0" applyBorder="0" applyAlignment="0" applyProtection="0"/>
  </cellStyleXfs>
  <cellXfs count="43">
    <xf numFmtId="0" fontId="0" fillId="0" borderId="0" xfId="0" applyAlignment="1">
      <alignment/>
    </xf>
    <xf numFmtId="0" fontId="0" fillId="0" borderId="0" xfId="0" applyAlignment="1">
      <alignment horizontal="center"/>
    </xf>
    <xf numFmtId="0" fontId="24" fillId="0" borderId="0" xfId="0" applyFont="1" applyAlignment="1">
      <alignment/>
    </xf>
    <xf numFmtId="0" fontId="25" fillId="0" borderId="10" xfId="0" applyFont="1" applyBorder="1" applyAlignment="1">
      <alignment horizontal="center" vertical="top" wrapText="1"/>
    </xf>
    <xf numFmtId="0" fontId="25" fillId="0" borderId="10" xfId="0" applyFont="1" applyBorder="1" applyAlignment="1">
      <alignment vertical="top" wrapText="1"/>
    </xf>
    <xf numFmtId="0" fontId="25" fillId="0" borderId="10" xfId="0" applyFont="1" applyBorder="1" applyAlignment="1">
      <alignment horizontal="justify" vertical="top" wrapText="1"/>
    </xf>
    <xf numFmtId="0" fontId="25" fillId="0" borderId="11" xfId="0" applyFont="1" applyBorder="1" applyAlignment="1">
      <alignment horizontal="center" vertical="top" wrapText="1"/>
    </xf>
    <xf numFmtId="193" fontId="25" fillId="0" borderId="10" xfId="0" applyNumberFormat="1" applyFont="1" applyBorder="1" applyAlignment="1">
      <alignment horizontal="center" vertical="top" wrapText="1"/>
    </xf>
    <xf numFmtId="0" fontId="24" fillId="0" borderId="10" xfId="0" applyFont="1" applyBorder="1" applyAlignment="1">
      <alignment vertical="top" wrapText="1"/>
    </xf>
    <xf numFmtId="193" fontId="24" fillId="0" borderId="10" xfId="0" applyNumberFormat="1" applyFont="1" applyBorder="1" applyAlignment="1">
      <alignment horizontal="center" vertical="top" wrapText="1"/>
    </xf>
    <xf numFmtId="193" fontId="24" fillId="0" borderId="12" xfId="0" applyNumberFormat="1" applyFont="1" applyBorder="1" applyAlignment="1">
      <alignment horizontal="center" vertical="top"/>
    </xf>
    <xf numFmtId="195" fontId="25" fillId="0" borderId="10" xfId="0" applyNumberFormat="1" applyFont="1" applyBorder="1" applyAlignment="1" applyProtection="1">
      <alignment horizontal="center" vertical="top" wrapText="1"/>
      <protection locked="0"/>
    </xf>
    <xf numFmtId="0" fontId="24" fillId="0" borderId="10" xfId="0" applyFont="1" applyBorder="1" applyAlignment="1">
      <alignment horizontal="center" vertical="top" wrapText="1"/>
    </xf>
    <xf numFmtId="0" fontId="24" fillId="0" borderId="10" xfId="0" applyFont="1" applyBorder="1" applyAlignment="1">
      <alignment horizontal="left" vertical="top" wrapText="1"/>
    </xf>
    <xf numFmtId="193" fontId="24" fillId="0" borderId="13" xfId="0" applyNumberFormat="1" applyFont="1" applyBorder="1" applyAlignment="1">
      <alignment horizontal="center" vertical="top" wrapText="1"/>
    </xf>
    <xf numFmtId="193" fontId="25" fillId="0" borderId="13" xfId="0" applyNumberFormat="1" applyFont="1" applyBorder="1" applyAlignment="1">
      <alignment horizontal="center" vertical="top" wrapText="1"/>
    </xf>
    <xf numFmtId="193" fontId="24" fillId="0" borderId="14" xfId="0" applyNumberFormat="1" applyFont="1" applyBorder="1" applyAlignment="1">
      <alignment horizontal="center" vertical="top" wrapText="1"/>
    </xf>
    <xf numFmtId="0" fontId="26" fillId="0" borderId="10" xfId="0" applyFont="1" applyBorder="1" applyAlignment="1">
      <alignment horizontal="center" vertical="top" wrapText="1"/>
    </xf>
    <xf numFmtId="193" fontId="23" fillId="0" borderId="13" xfId="0" applyNumberFormat="1" applyFont="1" applyBorder="1" applyAlignment="1">
      <alignment horizontal="center" vertical="top"/>
    </xf>
    <xf numFmtId="193" fontId="24" fillId="0" borderId="10" xfId="0" applyNumberFormat="1" applyFont="1" applyBorder="1" applyAlignment="1">
      <alignment horizontal="center" vertical="top"/>
    </xf>
    <xf numFmtId="195" fontId="24" fillId="0" borderId="10" xfId="0" applyNumberFormat="1" applyFont="1" applyBorder="1" applyAlignment="1">
      <alignment horizontal="center" vertical="top"/>
    </xf>
    <xf numFmtId="195" fontId="23" fillId="0" borderId="10" xfId="0" applyNumberFormat="1" applyFont="1" applyBorder="1" applyAlignment="1">
      <alignment horizontal="center" vertical="top"/>
    </xf>
    <xf numFmtId="193" fontId="23" fillId="0" borderId="10" xfId="0" applyNumberFormat="1" applyFont="1" applyBorder="1" applyAlignment="1">
      <alignment horizontal="center" vertical="top"/>
    </xf>
    <xf numFmtId="0" fontId="24" fillId="0" borderId="0" xfId="0" applyFont="1" applyAlignment="1">
      <alignment horizontal="justify"/>
    </xf>
    <xf numFmtId="0" fontId="1" fillId="0" borderId="0" xfId="0" applyFont="1" applyAlignment="1">
      <alignment horizontal="center"/>
    </xf>
    <xf numFmtId="0" fontId="4" fillId="0" borderId="0" xfId="0" applyFont="1" applyAlignment="1">
      <alignment horizontal="center"/>
    </xf>
    <xf numFmtId="0" fontId="25" fillId="0" borderId="14" xfId="0" applyFont="1" applyBorder="1" applyAlignment="1">
      <alignment horizontal="center" vertical="top" wrapText="1"/>
    </xf>
    <xf numFmtId="0" fontId="25" fillId="0" borderId="12" xfId="0" applyFont="1" applyBorder="1" applyAlignment="1">
      <alignment horizontal="center" vertical="top" wrapText="1"/>
    </xf>
    <xf numFmtId="0" fontId="25" fillId="0" borderId="13" xfId="0" applyFont="1" applyBorder="1" applyAlignment="1">
      <alignment horizontal="center" vertical="top" wrapText="1"/>
    </xf>
    <xf numFmtId="0" fontId="25" fillId="0" borderId="10" xfId="0" applyFont="1" applyBorder="1" applyAlignment="1">
      <alignment horizontal="justify" vertical="top" wrapText="1"/>
    </xf>
    <xf numFmtId="0" fontId="24" fillId="0" borderId="10" xfId="0" applyFont="1" applyBorder="1" applyAlignment="1">
      <alignment vertical="top" wrapText="1"/>
    </xf>
    <xf numFmtId="0" fontId="26" fillId="0" borderId="10" xfId="0" applyFont="1" applyBorder="1" applyAlignment="1">
      <alignment vertical="top"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4" fillId="0" borderId="10" xfId="0" applyFont="1" applyBorder="1" applyAlignment="1">
      <alignment horizontal="center" vertical="top" wrapText="1"/>
    </xf>
    <xf numFmtId="0" fontId="23" fillId="0" borderId="15" xfId="0" applyFont="1" applyBorder="1" applyAlignment="1">
      <alignment horizontal="center" vertical="center"/>
    </xf>
    <xf numFmtId="0" fontId="23" fillId="0" borderId="10" xfId="0" applyFont="1" applyBorder="1" applyAlignment="1">
      <alignment vertical="top" wrapText="1"/>
    </xf>
    <xf numFmtId="0" fontId="25" fillId="0" borderId="10" xfId="0" applyFont="1" applyBorder="1" applyAlignment="1">
      <alignment horizontal="center" vertical="top" wrapText="1"/>
    </xf>
    <xf numFmtId="0" fontId="23" fillId="0" borderId="0" xfId="0" applyFont="1" applyAlignment="1">
      <alignment horizontal="center" vertical="distributed" wrapText="1"/>
    </xf>
    <xf numFmtId="0" fontId="23" fillId="0" borderId="0" xfId="0" applyFont="1" applyAlignment="1">
      <alignment horizontal="center" vertical="distributed"/>
    </xf>
    <xf numFmtId="0" fontId="26" fillId="0" borderId="10" xfId="0" applyFont="1" applyBorder="1" applyAlignment="1">
      <alignment horizontal="center" vertical="center" wrapText="1"/>
    </xf>
    <xf numFmtId="0" fontId="24" fillId="0" borderId="10"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8"/>
  <sheetViews>
    <sheetView tabSelected="1" view="pageLayout" zoomScaleSheetLayoutView="75" workbookViewId="0" topLeftCell="A1">
      <selection activeCell="F78" sqref="F78:G78"/>
    </sheetView>
  </sheetViews>
  <sheetFormatPr defaultColWidth="9.140625" defaultRowHeight="12.75"/>
  <cols>
    <col min="1" max="1" width="5.421875" style="0" customWidth="1"/>
    <col min="2" max="2" width="51.421875" style="0" customWidth="1"/>
    <col min="3" max="3" width="15.8515625" style="0" customWidth="1"/>
    <col min="4" max="4" width="43.421875" style="0" customWidth="1"/>
    <col min="5" max="5" width="16.7109375" style="0" customWidth="1"/>
    <col min="6" max="6" width="12.28125" style="0" customWidth="1"/>
    <col min="7" max="7" width="11.421875" style="0" customWidth="1"/>
    <col min="8" max="8" width="12.00390625" style="0" customWidth="1"/>
    <col min="9" max="9" width="11.421875" style="0" customWidth="1"/>
  </cols>
  <sheetData>
    <row r="1" spans="7:9" ht="28.5" customHeight="1">
      <c r="G1" s="24"/>
      <c r="H1" s="25"/>
      <c r="I1" s="25"/>
    </row>
    <row r="2" spans="1:9" ht="36" customHeight="1">
      <c r="A2" s="39" t="s">
        <v>104</v>
      </c>
      <c r="B2" s="40"/>
      <c r="C2" s="40"/>
      <c r="D2" s="40"/>
      <c r="E2" s="40"/>
      <c r="F2" s="40"/>
      <c r="G2" s="40"/>
      <c r="H2" s="40"/>
      <c r="I2" s="40"/>
    </row>
    <row r="3" spans="1:9" ht="21.75" customHeight="1">
      <c r="A3" s="2"/>
      <c r="B3" s="2"/>
      <c r="C3" s="2"/>
      <c r="D3" s="2"/>
      <c r="E3" s="2"/>
      <c r="F3" s="2"/>
      <c r="G3" s="2"/>
      <c r="H3" s="2"/>
      <c r="I3" s="2"/>
    </row>
    <row r="4" spans="1:9" ht="45" customHeight="1">
      <c r="A4" s="38" t="s">
        <v>50</v>
      </c>
      <c r="B4" s="38" t="s">
        <v>0</v>
      </c>
      <c r="C4" s="38" t="s">
        <v>1</v>
      </c>
      <c r="D4" s="38" t="s">
        <v>2</v>
      </c>
      <c r="E4" s="38" t="s">
        <v>48</v>
      </c>
      <c r="F4" s="38" t="s">
        <v>90</v>
      </c>
      <c r="G4" s="38"/>
      <c r="H4" s="38"/>
      <c r="I4" s="38"/>
    </row>
    <row r="5" spans="1:9" ht="16.5">
      <c r="A5" s="38"/>
      <c r="B5" s="38"/>
      <c r="C5" s="38"/>
      <c r="D5" s="38"/>
      <c r="E5" s="38"/>
      <c r="F5" s="3">
        <v>2014</v>
      </c>
      <c r="G5" s="3">
        <v>2015</v>
      </c>
      <c r="H5" s="3">
        <v>2016</v>
      </c>
      <c r="I5" s="3">
        <v>2017</v>
      </c>
    </row>
    <row r="6" spans="1:9" ht="37.5" customHeight="1">
      <c r="A6" s="41" t="s">
        <v>40</v>
      </c>
      <c r="B6" s="41"/>
      <c r="C6" s="41"/>
      <c r="D6" s="41"/>
      <c r="E6" s="41"/>
      <c r="F6" s="41"/>
      <c r="G6" s="41"/>
      <c r="H6" s="41"/>
      <c r="I6" s="41"/>
    </row>
    <row r="7" spans="1:9" ht="154.5" customHeight="1">
      <c r="A7" s="3" t="s">
        <v>3</v>
      </c>
      <c r="B7" s="4" t="s">
        <v>94</v>
      </c>
      <c r="C7" s="3" t="s">
        <v>4</v>
      </c>
      <c r="D7" s="5" t="s">
        <v>51</v>
      </c>
      <c r="E7" s="6" t="s">
        <v>5</v>
      </c>
      <c r="F7" s="7">
        <v>0.5</v>
      </c>
      <c r="G7" s="7">
        <v>0.6</v>
      </c>
      <c r="H7" s="7">
        <v>0.7</v>
      </c>
      <c r="I7" s="7">
        <v>0.8</v>
      </c>
    </row>
    <row r="8" spans="1:9" ht="157.5" customHeight="1">
      <c r="A8" s="3" t="s">
        <v>6</v>
      </c>
      <c r="B8" s="4" t="s">
        <v>95</v>
      </c>
      <c r="C8" s="3" t="s">
        <v>7</v>
      </c>
      <c r="D8" s="5" t="s">
        <v>51</v>
      </c>
      <c r="E8" s="6" t="s">
        <v>5</v>
      </c>
      <c r="F8" s="7">
        <v>0.5</v>
      </c>
      <c r="G8" s="7">
        <v>0.6</v>
      </c>
      <c r="H8" s="7">
        <v>0.7</v>
      </c>
      <c r="I8" s="7">
        <v>0.8</v>
      </c>
    </row>
    <row r="9" spans="1:9" ht="153" customHeight="1">
      <c r="A9" s="3" t="s">
        <v>8</v>
      </c>
      <c r="B9" s="4" t="s">
        <v>52</v>
      </c>
      <c r="C9" s="3" t="s">
        <v>47</v>
      </c>
      <c r="D9" s="5" t="s">
        <v>51</v>
      </c>
      <c r="E9" s="6" t="s">
        <v>5</v>
      </c>
      <c r="F9" s="7">
        <v>1.5</v>
      </c>
      <c r="G9" s="7">
        <v>1.7</v>
      </c>
      <c r="H9" s="7">
        <v>2</v>
      </c>
      <c r="I9" s="7">
        <v>2.2</v>
      </c>
    </row>
    <row r="10" spans="1:9" ht="249.75" customHeight="1" hidden="1">
      <c r="A10" s="3" t="s">
        <v>10</v>
      </c>
      <c r="B10" s="4" t="s">
        <v>53</v>
      </c>
      <c r="C10" s="3" t="s">
        <v>11</v>
      </c>
      <c r="D10" s="5" t="s">
        <v>51</v>
      </c>
      <c r="E10" s="6" t="s">
        <v>5</v>
      </c>
      <c r="F10" s="7"/>
      <c r="G10" s="7"/>
      <c r="H10" s="7"/>
      <c r="I10" s="7"/>
    </row>
    <row r="11" spans="1:9" ht="409.5" customHeight="1">
      <c r="A11" s="5" t="s">
        <v>10</v>
      </c>
      <c r="B11" s="8" t="s">
        <v>54</v>
      </c>
      <c r="C11" s="3" t="s">
        <v>9</v>
      </c>
      <c r="D11" s="8" t="s">
        <v>91</v>
      </c>
      <c r="E11" s="6" t="s">
        <v>5</v>
      </c>
      <c r="F11" s="9">
        <v>1.6</v>
      </c>
      <c r="G11" s="9">
        <v>1.7</v>
      </c>
      <c r="H11" s="9">
        <v>1.8</v>
      </c>
      <c r="I11" s="9">
        <v>1.9</v>
      </c>
    </row>
    <row r="12" spans="1:9" ht="152.25" customHeight="1" hidden="1">
      <c r="A12" s="5" t="s">
        <v>12</v>
      </c>
      <c r="B12" s="8" t="s">
        <v>55</v>
      </c>
      <c r="C12" s="3" t="s">
        <v>7</v>
      </c>
      <c r="D12" s="8" t="s">
        <v>51</v>
      </c>
      <c r="E12" s="6" t="s">
        <v>5</v>
      </c>
      <c r="F12" s="9"/>
      <c r="G12" s="9"/>
      <c r="H12" s="9"/>
      <c r="I12" s="9"/>
    </row>
    <row r="13" spans="1:9" ht="60" customHeight="1">
      <c r="A13" s="26" t="s">
        <v>12</v>
      </c>
      <c r="B13" s="30" t="s">
        <v>56</v>
      </c>
      <c r="C13" s="26" t="s">
        <v>41</v>
      </c>
      <c r="D13" s="30" t="s">
        <v>57</v>
      </c>
      <c r="E13" s="3" t="s">
        <v>15</v>
      </c>
      <c r="F13" s="10">
        <f>SUM(F14:F16)</f>
        <v>19300</v>
      </c>
      <c r="G13" s="10">
        <f>SUM(G14:G16)</f>
        <v>20300</v>
      </c>
      <c r="H13" s="10">
        <f>SUM(H14:H16)</f>
        <v>21300</v>
      </c>
      <c r="I13" s="10">
        <f>SUM(I14:I16)</f>
        <v>22300</v>
      </c>
    </row>
    <row r="14" spans="1:9" ht="33">
      <c r="A14" s="27"/>
      <c r="B14" s="30"/>
      <c r="C14" s="27"/>
      <c r="D14" s="30"/>
      <c r="E14" s="6" t="s">
        <v>5</v>
      </c>
      <c r="F14" s="9">
        <v>3800</v>
      </c>
      <c r="G14" s="9">
        <v>4300</v>
      </c>
      <c r="H14" s="7">
        <v>4800</v>
      </c>
      <c r="I14" s="7">
        <v>5300</v>
      </c>
    </row>
    <row r="15" spans="1:9" ht="47.25" customHeight="1">
      <c r="A15" s="27"/>
      <c r="B15" s="30"/>
      <c r="C15" s="27"/>
      <c r="D15" s="30"/>
      <c r="E15" s="6" t="s">
        <v>16</v>
      </c>
      <c r="F15" s="11">
        <v>0</v>
      </c>
      <c r="G15" s="11">
        <v>0</v>
      </c>
      <c r="H15" s="11">
        <v>0</v>
      </c>
      <c r="I15" s="11">
        <v>0</v>
      </c>
    </row>
    <row r="16" spans="1:9" ht="39.75" customHeight="1">
      <c r="A16" s="28"/>
      <c r="B16" s="30"/>
      <c r="C16" s="28"/>
      <c r="D16" s="30"/>
      <c r="E16" s="6" t="s">
        <v>17</v>
      </c>
      <c r="F16" s="9">
        <v>15500</v>
      </c>
      <c r="G16" s="9">
        <v>16000</v>
      </c>
      <c r="H16" s="7">
        <v>16500</v>
      </c>
      <c r="I16" s="7">
        <v>17000</v>
      </c>
    </row>
    <row r="17" spans="1:9" ht="150.75" customHeight="1">
      <c r="A17" s="5" t="s">
        <v>13</v>
      </c>
      <c r="B17" s="8" t="s">
        <v>58</v>
      </c>
      <c r="C17" s="12" t="s">
        <v>7</v>
      </c>
      <c r="D17" s="13" t="s">
        <v>51</v>
      </c>
      <c r="E17" s="6" t="s">
        <v>5</v>
      </c>
      <c r="F17" s="14">
        <v>700</v>
      </c>
      <c r="G17" s="14">
        <v>800</v>
      </c>
      <c r="H17" s="15">
        <v>900</v>
      </c>
      <c r="I17" s="15">
        <v>950</v>
      </c>
    </row>
    <row r="18" spans="1:9" ht="56.25" customHeight="1">
      <c r="A18" s="5" t="s">
        <v>14</v>
      </c>
      <c r="B18" s="8" t="s">
        <v>59</v>
      </c>
      <c r="C18" s="12" t="s">
        <v>7</v>
      </c>
      <c r="D18" s="13" t="s">
        <v>20</v>
      </c>
      <c r="E18" s="6" t="s">
        <v>21</v>
      </c>
      <c r="F18" s="11">
        <v>0</v>
      </c>
      <c r="G18" s="11">
        <v>0</v>
      </c>
      <c r="H18" s="11">
        <v>0</v>
      </c>
      <c r="I18" s="11">
        <v>0</v>
      </c>
    </row>
    <row r="19" spans="1:9" ht="61.5" customHeight="1">
      <c r="A19" s="5" t="s">
        <v>18</v>
      </c>
      <c r="B19" s="8" t="s">
        <v>96</v>
      </c>
      <c r="C19" s="12" t="s">
        <v>7</v>
      </c>
      <c r="D19" s="13" t="s">
        <v>23</v>
      </c>
      <c r="E19" s="6" t="s">
        <v>5</v>
      </c>
      <c r="F19" s="11">
        <v>0</v>
      </c>
      <c r="G19" s="11">
        <v>0</v>
      </c>
      <c r="H19" s="11">
        <v>0</v>
      </c>
      <c r="I19" s="11">
        <v>0</v>
      </c>
    </row>
    <row r="20" spans="1:9" ht="62.25" customHeight="1" hidden="1">
      <c r="A20" s="26"/>
      <c r="B20" s="30" t="s">
        <v>46</v>
      </c>
      <c r="C20" s="35" t="s">
        <v>7</v>
      </c>
      <c r="D20" s="42" t="s">
        <v>49</v>
      </c>
      <c r="E20" s="6" t="s">
        <v>5</v>
      </c>
      <c r="F20" s="16"/>
      <c r="G20" s="16"/>
      <c r="H20" s="16"/>
      <c r="I20" s="16"/>
    </row>
    <row r="21" spans="1:9" ht="15.75" customHeight="1" hidden="1">
      <c r="A21" s="27"/>
      <c r="B21" s="30"/>
      <c r="C21" s="35"/>
      <c r="D21" s="42"/>
      <c r="E21" s="6" t="s">
        <v>17</v>
      </c>
      <c r="F21" s="16"/>
      <c r="G21" s="16"/>
      <c r="H21" s="16"/>
      <c r="I21" s="16"/>
    </row>
    <row r="22" spans="1:9" ht="75.75" customHeight="1">
      <c r="A22" s="5" t="s">
        <v>19</v>
      </c>
      <c r="B22" s="8" t="s">
        <v>60</v>
      </c>
      <c r="C22" s="3" t="s">
        <v>11</v>
      </c>
      <c r="D22" s="13" t="s">
        <v>26</v>
      </c>
      <c r="E22" s="6" t="s">
        <v>5</v>
      </c>
      <c r="F22" s="7">
        <v>600</v>
      </c>
      <c r="G22" s="7">
        <v>700</v>
      </c>
      <c r="H22" s="7">
        <v>800</v>
      </c>
      <c r="I22" s="7">
        <v>900</v>
      </c>
    </row>
    <row r="23" spans="1:9" ht="149.25" customHeight="1">
      <c r="A23" s="5" t="s">
        <v>22</v>
      </c>
      <c r="B23" s="4" t="s">
        <v>61</v>
      </c>
      <c r="C23" s="3" t="s">
        <v>7</v>
      </c>
      <c r="D23" s="8" t="s">
        <v>51</v>
      </c>
      <c r="E23" s="6" t="s">
        <v>5</v>
      </c>
      <c r="F23" s="7">
        <v>120</v>
      </c>
      <c r="G23" s="7">
        <v>130</v>
      </c>
      <c r="H23" s="7">
        <v>140</v>
      </c>
      <c r="I23" s="7">
        <v>150</v>
      </c>
    </row>
    <row r="24" spans="1:9" ht="92.25" customHeight="1">
      <c r="A24" s="5" t="s">
        <v>24</v>
      </c>
      <c r="B24" s="8" t="s">
        <v>62</v>
      </c>
      <c r="C24" s="3" t="s">
        <v>29</v>
      </c>
      <c r="D24" s="8" t="s">
        <v>23</v>
      </c>
      <c r="E24" s="6" t="s">
        <v>21</v>
      </c>
      <c r="F24" s="11">
        <v>0</v>
      </c>
      <c r="G24" s="11">
        <v>0</v>
      </c>
      <c r="H24" s="11">
        <v>0</v>
      </c>
      <c r="I24" s="11">
        <v>0</v>
      </c>
    </row>
    <row r="25" spans="1:16" ht="67.5" customHeight="1">
      <c r="A25" s="5" t="s">
        <v>25</v>
      </c>
      <c r="B25" s="8" t="s">
        <v>63</v>
      </c>
      <c r="C25" s="3" t="s">
        <v>7</v>
      </c>
      <c r="D25" s="8" t="s">
        <v>38</v>
      </c>
      <c r="E25" s="6" t="s">
        <v>16</v>
      </c>
      <c r="F25" s="11">
        <v>0</v>
      </c>
      <c r="G25" s="11">
        <v>0</v>
      </c>
      <c r="H25" s="11">
        <v>0</v>
      </c>
      <c r="I25" s="11">
        <v>0</v>
      </c>
      <c r="P25" s="1"/>
    </row>
    <row r="26" spans="1:9" ht="173.25" customHeight="1">
      <c r="A26" s="5" t="s">
        <v>27</v>
      </c>
      <c r="B26" s="8" t="s">
        <v>64</v>
      </c>
      <c r="C26" s="12" t="s">
        <v>7</v>
      </c>
      <c r="D26" s="8" t="s">
        <v>31</v>
      </c>
      <c r="E26" s="6" t="s">
        <v>92</v>
      </c>
      <c r="F26" s="11">
        <v>0</v>
      </c>
      <c r="G26" s="11">
        <v>0</v>
      </c>
      <c r="H26" s="11">
        <v>0</v>
      </c>
      <c r="I26" s="11">
        <v>0</v>
      </c>
    </row>
    <row r="27" spans="1:9" ht="285" customHeight="1">
      <c r="A27" s="5" t="s">
        <v>28</v>
      </c>
      <c r="B27" s="4" t="s">
        <v>105</v>
      </c>
      <c r="C27" s="12" t="s">
        <v>7</v>
      </c>
      <c r="D27" s="8" t="s">
        <v>100</v>
      </c>
      <c r="E27" s="6" t="s">
        <v>5</v>
      </c>
      <c r="F27" s="11">
        <v>0</v>
      </c>
      <c r="G27" s="11">
        <v>0</v>
      </c>
      <c r="H27" s="11">
        <v>0</v>
      </c>
      <c r="I27" s="11">
        <v>0</v>
      </c>
    </row>
    <row r="28" spans="1:9" ht="175.5" customHeight="1">
      <c r="A28" s="5" t="s">
        <v>30</v>
      </c>
      <c r="B28" s="4" t="s">
        <v>65</v>
      </c>
      <c r="C28" s="12" t="s">
        <v>7</v>
      </c>
      <c r="D28" s="8" t="s">
        <v>26</v>
      </c>
      <c r="E28" s="6" t="s">
        <v>5</v>
      </c>
      <c r="F28" s="7">
        <v>95</v>
      </c>
      <c r="G28" s="7">
        <v>95</v>
      </c>
      <c r="H28" s="7">
        <v>95</v>
      </c>
      <c r="I28" s="7">
        <v>95</v>
      </c>
    </row>
    <row r="29" spans="1:9" ht="31.5" customHeight="1">
      <c r="A29" s="31" t="s">
        <v>32</v>
      </c>
      <c r="B29" s="31"/>
      <c r="C29" s="31"/>
      <c r="D29" s="31"/>
      <c r="E29" s="17"/>
      <c r="F29" s="18">
        <f>SUM(F30:F33)</f>
        <v>20819.1</v>
      </c>
      <c r="G29" s="18">
        <f>SUM(G30:G33)</f>
        <v>22029.6</v>
      </c>
      <c r="H29" s="18">
        <f>SUM(H30:H33)</f>
        <v>23240.2</v>
      </c>
      <c r="I29" s="18">
        <f>SUM(I30:I33)</f>
        <v>24400.7</v>
      </c>
    </row>
    <row r="30" spans="1:9" ht="45.75" customHeight="1">
      <c r="A30" s="31" t="s">
        <v>33</v>
      </c>
      <c r="B30" s="31"/>
      <c r="C30" s="31"/>
      <c r="D30" s="31"/>
      <c r="E30" s="17" t="s">
        <v>21</v>
      </c>
      <c r="F30" s="19">
        <f>F18+F24</f>
        <v>0</v>
      </c>
      <c r="G30" s="19">
        <f>G18+G24</f>
        <v>0</v>
      </c>
      <c r="H30" s="19">
        <f>H18+H24</f>
        <v>0</v>
      </c>
      <c r="I30" s="19">
        <f>I18+I24</f>
        <v>0</v>
      </c>
    </row>
    <row r="31" spans="1:9" ht="33">
      <c r="A31" s="31"/>
      <c r="B31" s="31"/>
      <c r="C31" s="31"/>
      <c r="D31" s="31"/>
      <c r="E31" s="17" t="s">
        <v>5</v>
      </c>
      <c r="F31" s="19">
        <f>F7+F8+F9+F10+F11+F12+F14+F17+F19+F20+F22+F23+F27+F28</f>
        <v>5319.1</v>
      </c>
      <c r="G31" s="19">
        <f>G7+G8+G9+G10+G11+G12+G14+G17+G19+G20+G22+G23+G27+G28</f>
        <v>6029.6</v>
      </c>
      <c r="H31" s="19">
        <f>H7+H8+H9+H10+H11+H12+H14+H17+H19+H20+H22+H23+H27+H28</f>
        <v>6740.2</v>
      </c>
      <c r="I31" s="19">
        <f>I7+I8+I9+I10+I11+I12+I14+I17+I19+I20+I22+I23+I27+I28</f>
        <v>7400.7</v>
      </c>
    </row>
    <row r="32" spans="1:9" ht="33">
      <c r="A32" s="31"/>
      <c r="B32" s="31"/>
      <c r="C32" s="31"/>
      <c r="D32" s="31"/>
      <c r="E32" s="17" t="s">
        <v>16</v>
      </c>
      <c r="F32" s="19">
        <f>F15+F25</f>
        <v>0</v>
      </c>
      <c r="G32" s="19">
        <f>G15+G25</f>
        <v>0</v>
      </c>
      <c r="H32" s="19">
        <f>H15+H25</f>
        <v>0</v>
      </c>
      <c r="I32" s="19">
        <f>I15+I25</f>
        <v>0</v>
      </c>
    </row>
    <row r="33" spans="1:9" ht="41.25" customHeight="1">
      <c r="A33" s="31"/>
      <c r="B33" s="31"/>
      <c r="C33" s="31"/>
      <c r="D33" s="31"/>
      <c r="E33" s="17" t="s">
        <v>17</v>
      </c>
      <c r="F33" s="19">
        <f>F16+F21</f>
        <v>15500</v>
      </c>
      <c r="G33" s="19">
        <f>G16+G21</f>
        <v>16000</v>
      </c>
      <c r="H33" s="19">
        <f>H16+H21</f>
        <v>16500</v>
      </c>
      <c r="I33" s="19">
        <f>I16+I21</f>
        <v>17000</v>
      </c>
    </row>
    <row r="34" spans="1:9" ht="39" customHeight="1">
      <c r="A34" s="32" t="s">
        <v>34</v>
      </c>
      <c r="B34" s="33"/>
      <c r="C34" s="33"/>
      <c r="D34" s="33"/>
      <c r="E34" s="33"/>
      <c r="F34" s="33"/>
      <c r="G34" s="33"/>
      <c r="H34" s="33"/>
      <c r="I34" s="34"/>
    </row>
    <row r="35" spans="1:9" ht="119.25" customHeight="1">
      <c r="A35" s="5" t="s">
        <v>35</v>
      </c>
      <c r="B35" s="8" t="s">
        <v>97</v>
      </c>
      <c r="C35" s="12" t="s">
        <v>7</v>
      </c>
      <c r="D35" s="8" t="s">
        <v>66</v>
      </c>
      <c r="E35" s="3" t="s">
        <v>5</v>
      </c>
      <c r="F35" s="11">
        <v>0</v>
      </c>
      <c r="G35" s="11">
        <v>0</v>
      </c>
      <c r="H35" s="11">
        <v>0</v>
      </c>
      <c r="I35" s="11">
        <v>0</v>
      </c>
    </row>
    <row r="36" spans="1:9" ht="142.5" customHeight="1">
      <c r="A36" s="5" t="s">
        <v>6</v>
      </c>
      <c r="B36" s="8" t="s">
        <v>67</v>
      </c>
      <c r="C36" s="12" t="s">
        <v>36</v>
      </c>
      <c r="D36" s="8" t="s">
        <v>93</v>
      </c>
      <c r="E36" s="3" t="s">
        <v>5</v>
      </c>
      <c r="F36" s="11">
        <v>0</v>
      </c>
      <c r="G36" s="11">
        <v>0</v>
      </c>
      <c r="H36" s="11">
        <v>0</v>
      </c>
      <c r="I36" s="11">
        <v>0</v>
      </c>
    </row>
    <row r="37" spans="1:9" ht="165.75" customHeight="1">
      <c r="A37" s="5" t="s">
        <v>8</v>
      </c>
      <c r="B37" s="8" t="s">
        <v>68</v>
      </c>
      <c r="C37" s="12" t="s">
        <v>69</v>
      </c>
      <c r="D37" s="8" t="s">
        <v>51</v>
      </c>
      <c r="E37" s="3" t="s">
        <v>5</v>
      </c>
      <c r="F37" s="20">
        <v>4</v>
      </c>
      <c r="G37" s="20">
        <v>4.5</v>
      </c>
      <c r="H37" s="20">
        <v>6</v>
      </c>
      <c r="I37" s="20">
        <v>2</v>
      </c>
    </row>
    <row r="38" spans="1:9" ht="192.75" customHeight="1">
      <c r="A38" s="5" t="s">
        <v>10</v>
      </c>
      <c r="B38" s="8" t="s">
        <v>70</v>
      </c>
      <c r="C38" s="3" t="s">
        <v>7</v>
      </c>
      <c r="D38" s="8" t="s">
        <v>71</v>
      </c>
      <c r="E38" s="3" t="s">
        <v>5</v>
      </c>
      <c r="F38" s="11">
        <v>0</v>
      </c>
      <c r="G38" s="11">
        <v>0</v>
      </c>
      <c r="H38" s="11">
        <v>0</v>
      </c>
      <c r="I38" s="11">
        <v>0</v>
      </c>
    </row>
    <row r="39" spans="1:9" ht="121.5" customHeight="1">
      <c r="A39" s="29" t="s">
        <v>12</v>
      </c>
      <c r="B39" s="30" t="s">
        <v>72</v>
      </c>
      <c r="C39" s="38" t="s">
        <v>7</v>
      </c>
      <c r="D39" s="30" t="s">
        <v>102</v>
      </c>
      <c r="E39" s="3" t="s">
        <v>5</v>
      </c>
      <c r="F39" s="11">
        <v>0</v>
      </c>
      <c r="G39" s="11">
        <v>0</v>
      </c>
      <c r="H39" s="11">
        <v>0</v>
      </c>
      <c r="I39" s="11">
        <v>0</v>
      </c>
    </row>
    <row r="40" spans="1:9" ht="148.5" customHeight="1">
      <c r="A40" s="29"/>
      <c r="B40" s="30"/>
      <c r="C40" s="38"/>
      <c r="D40" s="30"/>
      <c r="E40" s="3" t="s">
        <v>16</v>
      </c>
      <c r="F40" s="11">
        <v>0</v>
      </c>
      <c r="G40" s="11">
        <v>0</v>
      </c>
      <c r="H40" s="11">
        <v>0</v>
      </c>
      <c r="I40" s="11">
        <v>0</v>
      </c>
    </row>
    <row r="41" spans="1:9" ht="100.5" customHeight="1">
      <c r="A41" s="5" t="s">
        <v>13</v>
      </c>
      <c r="B41" s="8" t="s">
        <v>103</v>
      </c>
      <c r="C41" s="3" t="s">
        <v>7</v>
      </c>
      <c r="D41" s="8" t="s">
        <v>73</v>
      </c>
      <c r="E41" s="3" t="s">
        <v>5</v>
      </c>
      <c r="F41" s="11">
        <v>0</v>
      </c>
      <c r="G41" s="11">
        <v>0</v>
      </c>
      <c r="H41" s="11">
        <v>0</v>
      </c>
      <c r="I41" s="11">
        <v>0</v>
      </c>
    </row>
    <row r="42" spans="1:9" ht="118.5" customHeight="1">
      <c r="A42" s="5" t="s">
        <v>14</v>
      </c>
      <c r="B42" s="8" t="s">
        <v>98</v>
      </c>
      <c r="C42" s="3" t="s">
        <v>7</v>
      </c>
      <c r="D42" s="8" t="s">
        <v>74</v>
      </c>
      <c r="E42" s="3" t="s">
        <v>5</v>
      </c>
      <c r="F42" s="11">
        <v>0</v>
      </c>
      <c r="G42" s="11">
        <v>0</v>
      </c>
      <c r="H42" s="11">
        <v>0</v>
      </c>
      <c r="I42" s="11">
        <v>0</v>
      </c>
    </row>
    <row r="43" spans="1:9" ht="193.5" customHeight="1">
      <c r="A43" s="5" t="s">
        <v>18</v>
      </c>
      <c r="B43" s="8" t="s">
        <v>75</v>
      </c>
      <c r="C43" s="3" t="s">
        <v>7</v>
      </c>
      <c r="D43" s="8" t="s">
        <v>73</v>
      </c>
      <c r="E43" s="3" t="s">
        <v>5</v>
      </c>
      <c r="F43" s="11">
        <v>0</v>
      </c>
      <c r="G43" s="11">
        <v>0</v>
      </c>
      <c r="H43" s="11">
        <v>0</v>
      </c>
      <c r="I43" s="11">
        <v>0</v>
      </c>
    </row>
    <row r="44" spans="1:9" ht="95.25" customHeight="1">
      <c r="A44" s="5" t="s">
        <v>19</v>
      </c>
      <c r="B44" s="4" t="s">
        <v>76</v>
      </c>
      <c r="C44" s="3" t="s">
        <v>7</v>
      </c>
      <c r="D44" s="4" t="s">
        <v>77</v>
      </c>
      <c r="E44" s="3" t="s">
        <v>17</v>
      </c>
      <c r="F44" s="11">
        <v>0</v>
      </c>
      <c r="G44" s="11">
        <v>0</v>
      </c>
      <c r="H44" s="11">
        <v>0</v>
      </c>
      <c r="I44" s="11">
        <v>0</v>
      </c>
    </row>
    <row r="45" spans="1:9" ht="72.75" customHeight="1">
      <c r="A45" s="29" t="s">
        <v>22</v>
      </c>
      <c r="B45" s="30" t="s">
        <v>78</v>
      </c>
      <c r="C45" s="35" t="s">
        <v>37</v>
      </c>
      <c r="D45" s="30" t="s">
        <v>99</v>
      </c>
      <c r="E45" s="3" t="s">
        <v>16</v>
      </c>
      <c r="F45" s="11">
        <v>0</v>
      </c>
      <c r="G45" s="11">
        <v>0</v>
      </c>
      <c r="H45" s="11">
        <v>0</v>
      </c>
      <c r="I45" s="11">
        <v>0</v>
      </c>
    </row>
    <row r="46" spans="1:9" ht="83.25" customHeight="1">
      <c r="A46" s="29"/>
      <c r="B46" s="30"/>
      <c r="C46" s="35"/>
      <c r="D46" s="30"/>
      <c r="E46" s="3" t="s">
        <v>17</v>
      </c>
      <c r="F46" s="11">
        <v>0</v>
      </c>
      <c r="G46" s="11">
        <v>0</v>
      </c>
      <c r="H46" s="11">
        <v>0</v>
      </c>
      <c r="I46" s="11">
        <v>0</v>
      </c>
    </row>
    <row r="47" spans="1:9" ht="43.5" customHeight="1">
      <c r="A47" s="29" t="s">
        <v>24</v>
      </c>
      <c r="B47" s="30" t="s">
        <v>79</v>
      </c>
      <c r="C47" s="35" t="s">
        <v>7</v>
      </c>
      <c r="D47" s="30" t="s">
        <v>80</v>
      </c>
      <c r="E47" s="3" t="s">
        <v>16</v>
      </c>
      <c r="F47" s="11">
        <v>0</v>
      </c>
      <c r="G47" s="11">
        <v>0</v>
      </c>
      <c r="H47" s="11">
        <v>0</v>
      </c>
      <c r="I47" s="11">
        <v>0</v>
      </c>
    </row>
    <row r="48" spans="1:9" ht="51" customHeight="1">
      <c r="A48" s="29"/>
      <c r="B48" s="30"/>
      <c r="C48" s="35"/>
      <c r="D48" s="30"/>
      <c r="E48" s="3" t="s">
        <v>17</v>
      </c>
      <c r="F48" s="20">
        <v>3090</v>
      </c>
      <c r="G48" s="20">
        <v>2070</v>
      </c>
      <c r="H48" s="20">
        <v>3020</v>
      </c>
      <c r="I48" s="20">
        <v>2550</v>
      </c>
    </row>
    <row r="49" spans="1:9" ht="95.25" customHeight="1">
      <c r="A49" s="5" t="s">
        <v>25</v>
      </c>
      <c r="B49" s="4" t="s">
        <v>81</v>
      </c>
      <c r="C49" s="12" t="s">
        <v>7</v>
      </c>
      <c r="D49" s="8" t="s">
        <v>38</v>
      </c>
      <c r="E49" s="3" t="s">
        <v>16</v>
      </c>
      <c r="F49" s="11">
        <v>0</v>
      </c>
      <c r="G49" s="11">
        <v>0</v>
      </c>
      <c r="H49" s="11">
        <v>0</v>
      </c>
      <c r="I49" s="11">
        <v>0</v>
      </c>
    </row>
    <row r="50" spans="1:9" ht="83.25" customHeight="1">
      <c r="A50" s="29" t="s">
        <v>27</v>
      </c>
      <c r="B50" s="30" t="s">
        <v>82</v>
      </c>
      <c r="C50" s="35" t="s">
        <v>7</v>
      </c>
      <c r="D50" s="30" t="s">
        <v>39</v>
      </c>
      <c r="E50" s="3" t="s">
        <v>5</v>
      </c>
      <c r="F50" s="11">
        <v>0</v>
      </c>
      <c r="G50" s="11">
        <v>0</v>
      </c>
      <c r="H50" s="11">
        <v>0</v>
      </c>
      <c r="I50" s="11">
        <v>0</v>
      </c>
    </row>
    <row r="51" spans="1:9" ht="57.75" customHeight="1">
      <c r="A51" s="29"/>
      <c r="B51" s="30"/>
      <c r="C51" s="35"/>
      <c r="D51" s="30"/>
      <c r="E51" s="3" t="s">
        <v>16</v>
      </c>
      <c r="F51" s="11">
        <v>0</v>
      </c>
      <c r="G51" s="11">
        <v>0</v>
      </c>
      <c r="H51" s="11">
        <v>0</v>
      </c>
      <c r="I51" s="11">
        <v>0</v>
      </c>
    </row>
    <row r="52" spans="1:9" ht="47.25" customHeight="1">
      <c r="A52" s="29" t="s">
        <v>28</v>
      </c>
      <c r="B52" s="30" t="s">
        <v>83</v>
      </c>
      <c r="C52" s="35" t="s">
        <v>7</v>
      </c>
      <c r="D52" s="30" t="s">
        <v>39</v>
      </c>
      <c r="E52" s="3" t="s">
        <v>5</v>
      </c>
      <c r="F52" s="11">
        <v>0</v>
      </c>
      <c r="G52" s="11">
        <v>0</v>
      </c>
      <c r="H52" s="11">
        <v>0</v>
      </c>
      <c r="I52" s="11">
        <v>0</v>
      </c>
    </row>
    <row r="53" spans="1:9" ht="52.5" customHeight="1">
      <c r="A53" s="29"/>
      <c r="B53" s="30"/>
      <c r="C53" s="35"/>
      <c r="D53" s="30"/>
      <c r="E53" s="3" t="s">
        <v>16</v>
      </c>
      <c r="F53" s="11">
        <v>0</v>
      </c>
      <c r="G53" s="11">
        <v>0</v>
      </c>
      <c r="H53" s="11">
        <v>0</v>
      </c>
      <c r="I53" s="11">
        <v>0</v>
      </c>
    </row>
    <row r="54" spans="1:9" ht="45.75" customHeight="1">
      <c r="A54" s="29" t="s">
        <v>30</v>
      </c>
      <c r="B54" s="30" t="s">
        <v>106</v>
      </c>
      <c r="C54" s="35" t="s">
        <v>7</v>
      </c>
      <c r="D54" s="30" t="s">
        <v>39</v>
      </c>
      <c r="E54" s="3" t="s">
        <v>5</v>
      </c>
      <c r="F54" s="11">
        <v>0</v>
      </c>
      <c r="G54" s="11">
        <v>0</v>
      </c>
      <c r="H54" s="11">
        <v>0</v>
      </c>
      <c r="I54" s="11">
        <v>0</v>
      </c>
    </row>
    <row r="55" spans="1:9" ht="66.75" customHeight="1">
      <c r="A55" s="29"/>
      <c r="B55" s="30"/>
      <c r="C55" s="35"/>
      <c r="D55" s="30"/>
      <c r="E55" s="3" t="s">
        <v>16</v>
      </c>
      <c r="F55" s="11">
        <v>0</v>
      </c>
      <c r="G55" s="11">
        <v>0</v>
      </c>
      <c r="H55" s="11">
        <v>0</v>
      </c>
      <c r="I55" s="11">
        <v>0</v>
      </c>
    </row>
    <row r="56" spans="1:9" ht="30" customHeight="1">
      <c r="A56" s="31" t="s">
        <v>32</v>
      </c>
      <c r="B56" s="31"/>
      <c r="C56" s="31"/>
      <c r="D56" s="31"/>
      <c r="E56" s="17"/>
      <c r="F56" s="21">
        <f>SUM(F57:F59)</f>
        <v>3094</v>
      </c>
      <c r="G56" s="21">
        <f>SUM(G57:G59)</f>
        <v>2074.5</v>
      </c>
      <c r="H56" s="21">
        <f>SUM(H57:H59)</f>
        <v>3026</v>
      </c>
      <c r="I56" s="21">
        <f>SUM(I57:I59)</f>
        <v>2552</v>
      </c>
    </row>
    <row r="57" spans="1:9" ht="33">
      <c r="A57" s="37" t="s">
        <v>33</v>
      </c>
      <c r="B57" s="37"/>
      <c r="C57" s="37"/>
      <c r="D57" s="37"/>
      <c r="E57" s="17" t="s">
        <v>5</v>
      </c>
      <c r="F57" s="20">
        <f>F35+F36+F37+F38+F39+F41+F42+F43+F50+F52+F54</f>
        <v>4</v>
      </c>
      <c r="G57" s="20">
        <f>G35+G36+G37+G38+G39+G41+G42+G43+G50+G52+G54</f>
        <v>4.5</v>
      </c>
      <c r="H57" s="20">
        <f>H35+H36+H37+H38+H39+H41+H42+H43+H50+H52+H54</f>
        <v>6</v>
      </c>
      <c r="I57" s="20">
        <f>I35+I36+I37+I38+I39+I41+I42+I43+I50+I52+I54</f>
        <v>2</v>
      </c>
    </row>
    <row r="58" spans="1:9" ht="33">
      <c r="A58" s="37"/>
      <c r="B58" s="37"/>
      <c r="C58" s="37"/>
      <c r="D58" s="37"/>
      <c r="E58" s="17" t="s">
        <v>16</v>
      </c>
      <c r="F58" s="20">
        <f>F40+F45+F47+F49+F51+F53+F55</f>
        <v>0</v>
      </c>
      <c r="G58" s="20">
        <f>G40+G45+G47+G49+G51+G53+G55</f>
        <v>0</v>
      </c>
      <c r="H58" s="20">
        <f>H40+H45+H47+H49+H51+H53+H55</f>
        <v>0</v>
      </c>
      <c r="I58" s="20">
        <f>I40+I45+I47+I49+I51+I53+I55</f>
        <v>0</v>
      </c>
    </row>
    <row r="59" spans="1:9" ht="34.5" customHeight="1">
      <c r="A59" s="37"/>
      <c r="B59" s="37"/>
      <c r="C59" s="37"/>
      <c r="D59" s="37"/>
      <c r="E59" s="17" t="s">
        <v>17</v>
      </c>
      <c r="F59" s="20">
        <f>F44+F46+F48</f>
        <v>3090</v>
      </c>
      <c r="G59" s="20">
        <f>G44+G46+G48</f>
        <v>2070</v>
      </c>
      <c r="H59" s="20">
        <f>H44+H46+H48</f>
        <v>3020</v>
      </c>
      <c r="I59" s="20">
        <f>I44+I46+I48</f>
        <v>2550</v>
      </c>
    </row>
    <row r="60" spans="1:9" ht="42.75" customHeight="1">
      <c r="A60" s="36" t="s">
        <v>42</v>
      </c>
      <c r="B60" s="36"/>
      <c r="C60" s="36"/>
      <c r="D60" s="36"/>
      <c r="E60" s="36"/>
      <c r="F60" s="36"/>
      <c r="G60" s="36"/>
      <c r="H60" s="36"/>
      <c r="I60" s="36"/>
    </row>
    <row r="61" spans="1:9" ht="75" customHeight="1">
      <c r="A61" s="5" t="s">
        <v>35</v>
      </c>
      <c r="B61" s="8" t="s">
        <v>101</v>
      </c>
      <c r="C61" s="12" t="s">
        <v>43</v>
      </c>
      <c r="D61" s="8" t="s">
        <v>26</v>
      </c>
      <c r="E61" s="3" t="s">
        <v>5</v>
      </c>
      <c r="F61" s="19">
        <v>1</v>
      </c>
      <c r="G61" s="19">
        <v>1</v>
      </c>
      <c r="H61" s="19">
        <v>1</v>
      </c>
      <c r="I61" s="19">
        <v>1</v>
      </c>
    </row>
    <row r="62" spans="1:9" ht="119.25" customHeight="1">
      <c r="A62" s="5" t="s">
        <v>6</v>
      </c>
      <c r="B62" s="8" t="s">
        <v>84</v>
      </c>
      <c r="C62" s="12" t="s">
        <v>7</v>
      </c>
      <c r="D62" s="8" t="s">
        <v>26</v>
      </c>
      <c r="E62" s="3" t="s">
        <v>5</v>
      </c>
      <c r="F62" s="19">
        <v>20</v>
      </c>
      <c r="G62" s="19">
        <v>22</v>
      </c>
      <c r="H62" s="19">
        <v>24</v>
      </c>
      <c r="I62" s="19">
        <v>26</v>
      </c>
    </row>
    <row r="63" spans="1:9" ht="174.75" customHeight="1">
      <c r="A63" s="5" t="s">
        <v>8</v>
      </c>
      <c r="B63" s="8" t="s">
        <v>85</v>
      </c>
      <c r="C63" s="12" t="s">
        <v>7</v>
      </c>
      <c r="D63" s="8" t="s">
        <v>51</v>
      </c>
      <c r="E63" s="3" t="s">
        <v>5</v>
      </c>
      <c r="F63" s="19">
        <v>1</v>
      </c>
      <c r="G63" s="19">
        <v>1</v>
      </c>
      <c r="H63" s="19">
        <v>1</v>
      </c>
      <c r="I63" s="19">
        <v>1</v>
      </c>
    </row>
    <row r="64" spans="1:9" ht="177.75" customHeight="1">
      <c r="A64" s="5" t="s">
        <v>10</v>
      </c>
      <c r="B64" s="8" t="s">
        <v>86</v>
      </c>
      <c r="C64" s="12" t="s">
        <v>7</v>
      </c>
      <c r="D64" s="8" t="s">
        <v>44</v>
      </c>
      <c r="E64" s="3" t="s">
        <v>5</v>
      </c>
      <c r="F64" s="11">
        <v>0</v>
      </c>
      <c r="G64" s="11">
        <v>0</v>
      </c>
      <c r="H64" s="11">
        <v>0</v>
      </c>
      <c r="I64" s="11">
        <v>0</v>
      </c>
    </row>
    <row r="65" spans="1:9" ht="79.5" customHeight="1">
      <c r="A65" s="29" t="s">
        <v>12</v>
      </c>
      <c r="B65" s="30" t="s">
        <v>87</v>
      </c>
      <c r="C65" s="35" t="s">
        <v>7</v>
      </c>
      <c r="D65" s="30" t="s">
        <v>44</v>
      </c>
      <c r="E65" s="3" t="s">
        <v>5</v>
      </c>
      <c r="F65" s="11">
        <v>0</v>
      </c>
      <c r="G65" s="11">
        <v>0</v>
      </c>
      <c r="H65" s="11">
        <v>0</v>
      </c>
      <c r="I65" s="11">
        <v>0</v>
      </c>
    </row>
    <row r="66" spans="1:9" ht="72" customHeight="1">
      <c r="A66" s="29"/>
      <c r="B66" s="30"/>
      <c r="C66" s="35"/>
      <c r="D66" s="30"/>
      <c r="E66" s="3" t="s">
        <v>16</v>
      </c>
      <c r="F66" s="11">
        <v>0</v>
      </c>
      <c r="G66" s="11">
        <v>0</v>
      </c>
      <c r="H66" s="11">
        <v>0</v>
      </c>
      <c r="I66" s="11">
        <v>0</v>
      </c>
    </row>
    <row r="67" spans="1:9" ht="238.5" customHeight="1">
      <c r="A67" s="5" t="s">
        <v>13</v>
      </c>
      <c r="B67" s="8" t="s">
        <v>88</v>
      </c>
      <c r="C67" s="12" t="s">
        <v>7</v>
      </c>
      <c r="D67" s="8" t="s">
        <v>89</v>
      </c>
      <c r="E67" s="3" t="s">
        <v>5</v>
      </c>
      <c r="F67" s="11">
        <v>0</v>
      </c>
      <c r="G67" s="11">
        <v>0</v>
      </c>
      <c r="H67" s="11">
        <v>0</v>
      </c>
      <c r="I67" s="11">
        <v>0</v>
      </c>
    </row>
    <row r="68" spans="1:9" ht="35.25" customHeight="1">
      <c r="A68" s="31" t="s">
        <v>32</v>
      </c>
      <c r="B68" s="31"/>
      <c r="C68" s="31"/>
      <c r="D68" s="31"/>
      <c r="E68" s="17"/>
      <c r="F68" s="22">
        <f>SUM(F69:F70)</f>
        <v>22</v>
      </c>
      <c r="G68" s="22">
        <f>SUM(G69:G70)</f>
        <v>24</v>
      </c>
      <c r="H68" s="22">
        <f>SUM(H69:H70)</f>
        <v>26</v>
      </c>
      <c r="I68" s="22">
        <f>SUM(I69:I70)</f>
        <v>28</v>
      </c>
    </row>
    <row r="69" spans="1:9" ht="33">
      <c r="A69" s="37" t="s">
        <v>33</v>
      </c>
      <c r="B69" s="37"/>
      <c r="C69" s="37"/>
      <c r="D69" s="37"/>
      <c r="E69" s="17" t="s">
        <v>5</v>
      </c>
      <c r="F69" s="19">
        <f>F61+F62+F63+F64+F65+F67</f>
        <v>22</v>
      </c>
      <c r="G69" s="19">
        <f>G61+G62+G63+G64+G65+G67</f>
        <v>24</v>
      </c>
      <c r="H69" s="19">
        <f>H61+H62+H63+H64+H65+H67</f>
        <v>26</v>
      </c>
      <c r="I69" s="19">
        <f>I61+I62+I63+I64+I65+I67</f>
        <v>28</v>
      </c>
    </row>
    <row r="70" spans="1:9" ht="33">
      <c r="A70" s="37"/>
      <c r="B70" s="37"/>
      <c r="C70" s="37"/>
      <c r="D70" s="37"/>
      <c r="E70" s="17" t="s">
        <v>16</v>
      </c>
      <c r="F70" s="19">
        <f>F66</f>
        <v>0</v>
      </c>
      <c r="G70" s="19">
        <f>G66</f>
        <v>0</v>
      </c>
      <c r="H70" s="19">
        <f>H66</f>
        <v>0</v>
      </c>
      <c r="I70" s="19">
        <f>I66</f>
        <v>0</v>
      </c>
    </row>
    <row r="71" spans="1:9" ht="32.25" customHeight="1">
      <c r="A71" s="31" t="s">
        <v>45</v>
      </c>
      <c r="B71" s="31"/>
      <c r="C71" s="31"/>
      <c r="D71" s="31"/>
      <c r="E71" s="17"/>
      <c r="F71" s="22">
        <f>SUM(F72:F75)</f>
        <v>23935.1</v>
      </c>
      <c r="G71" s="22">
        <f>SUM(G72:G75)</f>
        <v>24128.1</v>
      </c>
      <c r="H71" s="22">
        <f>SUM(H72:H75)</f>
        <v>26292.2</v>
      </c>
      <c r="I71" s="22">
        <f>SUM(I72:I75)</f>
        <v>26980.7</v>
      </c>
    </row>
    <row r="72" spans="1:9" ht="33">
      <c r="A72" s="37" t="s">
        <v>33</v>
      </c>
      <c r="B72" s="37"/>
      <c r="C72" s="37"/>
      <c r="D72" s="37"/>
      <c r="E72" s="17" t="s">
        <v>21</v>
      </c>
      <c r="F72" s="19">
        <f>F30</f>
        <v>0</v>
      </c>
      <c r="G72" s="19">
        <f>G30</f>
        <v>0</v>
      </c>
      <c r="H72" s="19">
        <f>H30</f>
        <v>0</v>
      </c>
      <c r="I72" s="19">
        <f>I30</f>
        <v>0</v>
      </c>
    </row>
    <row r="73" spans="1:9" ht="33">
      <c r="A73" s="37"/>
      <c r="B73" s="37"/>
      <c r="C73" s="37"/>
      <c r="D73" s="37"/>
      <c r="E73" s="17" t="s">
        <v>5</v>
      </c>
      <c r="F73" s="19">
        <f aca="true" t="shared" si="0" ref="F73:I74">F31+F57+F69</f>
        <v>5345.1</v>
      </c>
      <c r="G73" s="19">
        <f t="shared" si="0"/>
        <v>6058.1</v>
      </c>
      <c r="H73" s="19">
        <f t="shared" si="0"/>
        <v>6772.2</v>
      </c>
      <c r="I73" s="19">
        <f t="shared" si="0"/>
        <v>7430.7</v>
      </c>
    </row>
    <row r="74" spans="1:9" ht="33">
      <c r="A74" s="37"/>
      <c r="B74" s="37"/>
      <c r="C74" s="37"/>
      <c r="D74" s="37"/>
      <c r="E74" s="17" t="s">
        <v>16</v>
      </c>
      <c r="F74" s="19">
        <f t="shared" si="0"/>
        <v>0</v>
      </c>
      <c r="G74" s="19">
        <f t="shared" si="0"/>
        <v>0</v>
      </c>
      <c r="H74" s="19">
        <f t="shared" si="0"/>
        <v>0</v>
      </c>
      <c r="I74" s="19">
        <f t="shared" si="0"/>
        <v>0</v>
      </c>
    </row>
    <row r="75" spans="1:9" ht="39" customHeight="1">
      <c r="A75" s="37"/>
      <c r="B75" s="37"/>
      <c r="C75" s="37"/>
      <c r="D75" s="37"/>
      <c r="E75" s="17" t="s">
        <v>17</v>
      </c>
      <c r="F75" s="19">
        <f>F33+F59</f>
        <v>18590</v>
      </c>
      <c r="G75" s="19">
        <f>G33+G59</f>
        <v>18070</v>
      </c>
      <c r="H75" s="19">
        <f>H33+H59</f>
        <v>19520</v>
      </c>
      <c r="I75" s="19">
        <f>I33+I59</f>
        <v>19550</v>
      </c>
    </row>
    <row r="76" spans="1:9" ht="16.5">
      <c r="A76" s="2"/>
      <c r="B76" s="2"/>
      <c r="C76" s="2"/>
      <c r="D76" s="2"/>
      <c r="E76" s="2"/>
      <c r="F76" s="2"/>
      <c r="G76" s="2"/>
      <c r="H76" s="2"/>
      <c r="I76" s="2"/>
    </row>
    <row r="77" spans="1:9" ht="16.5">
      <c r="A77" s="2"/>
      <c r="B77" s="2"/>
      <c r="C77" s="2"/>
      <c r="D77" s="2"/>
      <c r="E77" s="2"/>
      <c r="F77" s="2"/>
      <c r="G77" s="2"/>
      <c r="H77" s="2"/>
      <c r="I77" s="2"/>
    </row>
    <row r="78" spans="1:9" ht="16.5">
      <c r="A78" s="2"/>
      <c r="B78" s="23"/>
      <c r="C78" s="2"/>
      <c r="D78" s="2"/>
      <c r="E78" s="2"/>
      <c r="F78" s="2"/>
      <c r="G78" s="2"/>
      <c r="H78" s="2"/>
      <c r="I78" s="2"/>
    </row>
  </sheetData>
  <sheetProtection/>
  <mergeCells count="55">
    <mergeCell ref="A57:D59"/>
    <mergeCell ref="A50:A51"/>
    <mergeCell ref="B50:B51"/>
    <mergeCell ref="C20:C21"/>
    <mergeCell ref="D20:D21"/>
    <mergeCell ref="A20:A21"/>
    <mergeCell ref="C45:C46"/>
    <mergeCell ref="A2:I2"/>
    <mergeCell ref="B13:B16"/>
    <mergeCell ref="D13:D16"/>
    <mergeCell ref="A6:I6"/>
    <mergeCell ref="F4:I4"/>
    <mergeCell ref="A4:A5"/>
    <mergeCell ref="B4:B5"/>
    <mergeCell ref="C4:C5"/>
    <mergeCell ref="D4:D5"/>
    <mergeCell ref="E4:E5"/>
    <mergeCell ref="A72:D75"/>
    <mergeCell ref="A39:A40"/>
    <mergeCell ref="B39:B40"/>
    <mergeCell ref="C39:C40"/>
    <mergeCell ref="D39:D40"/>
    <mergeCell ref="D47:D48"/>
    <mergeCell ref="A56:D56"/>
    <mergeCell ref="D52:D53"/>
    <mergeCell ref="A45:A46"/>
    <mergeCell ref="B45:B46"/>
    <mergeCell ref="D50:D51"/>
    <mergeCell ref="A52:A53"/>
    <mergeCell ref="C52:C53"/>
    <mergeCell ref="C47:C48"/>
    <mergeCell ref="B52:B53"/>
    <mergeCell ref="C50:C51"/>
    <mergeCell ref="A71:D71"/>
    <mergeCell ref="D65:D66"/>
    <mergeCell ref="A60:I60"/>
    <mergeCell ref="A68:D68"/>
    <mergeCell ref="A69:D70"/>
    <mergeCell ref="A65:A66"/>
    <mergeCell ref="B65:B66"/>
    <mergeCell ref="C65:C66"/>
    <mergeCell ref="A54:A55"/>
    <mergeCell ref="B54:B55"/>
    <mergeCell ref="C54:C55"/>
    <mergeCell ref="D54:D55"/>
    <mergeCell ref="G1:I1"/>
    <mergeCell ref="A13:A16"/>
    <mergeCell ref="C13:C16"/>
    <mergeCell ref="A47:A48"/>
    <mergeCell ref="B47:B48"/>
    <mergeCell ref="A29:D29"/>
    <mergeCell ref="A30:D33"/>
    <mergeCell ref="A34:I34"/>
    <mergeCell ref="B20:B21"/>
    <mergeCell ref="D45:D46"/>
  </mergeCells>
  <printOptions/>
  <pageMargins left="0.4724409448818898" right="0.3937007874015748" top="0.7874015748031497" bottom="0.5905511811023623" header="0.5118110236220472" footer="0.5118110236220472"/>
  <pageSetup fitToHeight="10" fitToWidth="1" horizontalDpi="600" verticalDpi="600" orientation="landscape" paperSize="9" scale="74" r:id="rId1"/>
  <headerFooter alignWithMargins="0">
    <oddHeader>&amp;C&amp;P</oddHeader>
  </headerFooter>
  <rowBreaks count="3" manualBreakCount="3">
    <brk id="9" max="8" man="1"/>
    <brk id="11" max="255" man="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Pasha-Hard</cp:lastModifiedBy>
  <cp:lastPrinted>2013-12-10T14:58:48Z</cp:lastPrinted>
  <dcterms:created xsi:type="dcterms:W3CDTF">1996-10-08T23:32:33Z</dcterms:created>
  <dcterms:modified xsi:type="dcterms:W3CDTF">2013-12-12T10:10:48Z</dcterms:modified>
  <cp:category/>
  <cp:version/>
  <cp:contentType/>
  <cp:contentStatus/>
</cp:coreProperties>
</file>