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 6" sheetId="1" r:id="rId1"/>
  </sheets>
  <definedNames>
    <definedName name="_xlnm.Print_Titles" localSheetId="0">'дод 6'!$7:$8</definedName>
    <definedName name="_xlnm.Print_Area" localSheetId="0">'дод 6'!$A$1:$G$33</definedName>
  </definedNames>
  <calcPr fullCalcOnLoad="1"/>
</workbook>
</file>

<file path=xl/sharedStrings.xml><?xml version="1.0" encoding="utf-8"?>
<sst xmlns="http://schemas.openxmlformats.org/spreadsheetml/2006/main" count="86" uniqueCount="65">
  <si>
    <t>Всього</t>
  </si>
  <si>
    <t xml:space="preserve">Загальний фонд </t>
  </si>
  <si>
    <t>Найменування програми</t>
  </si>
  <si>
    <t>сума</t>
  </si>
  <si>
    <t>200</t>
  </si>
  <si>
    <t>Головне управління агропромислового розвитку облдержадміністрації</t>
  </si>
  <si>
    <t>050</t>
  </si>
  <si>
    <t>Головне управління праці та соціального захисту населення облдержадміністрації</t>
  </si>
  <si>
    <t xml:space="preserve">Спеціальний фонд </t>
  </si>
  <si>
    <t xml:space="preserve">Разом </t>
  </si>
  <si>
    <t>до рішення Рівненської обласної ради</t>
  </si>
  <si>
    <t>(грн.)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</si>
  <si>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</si>
  <si>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</si>
  <si>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</si>
  <si>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</si>
  <si>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 xml:space="preserve">   Перший заступник голови обласної ради                                                                                                                                                         М.П.Кривко</t>
  </si>
  <si>
    <t xml:space="preserve">Програми в галузі сільського господарства, лісового господарства, рибальства та мисливства </t>
  </si>
  <si>
    <t>Зміни до переліку державних та регіональних галузевих програм по обласному бюджету на 2011 рік</t>
  </si>
  <si>
    <t>091214</t>
  </si>
  <si>
    <t xml:space="preserve"> Інші установи та заклади  (центр з надання соцпослуг інвалідам, ветеранам війни і праці та іншим найбільш незахищеним верствам населення)</t>
  </si>
  <si>
    <t>Обласна програма матеріальної підтримки найбільш незахищених верств населення на 2011 рік</t>
  </si>
  <si>
    <t xml:space="preserve">Інші субвенції </t>
  </si>
  <si>
    <t>230</t>
  </si>
  <si>
    <t>Головне управління економіки та інвестиційної політики облдержадміністрації</t>
  </si>
  <si>
    <t>250380</t>
  </si>
  <si>
    <t>Проведення щорічного обласного конкурсу проектів розвитку територіальних громад області</t>
  </si>
  <si>
    <t>250404</t>
  </si>
  <si>
    <t>Інші видатки</t>
  </si>
  <si>
    <t>180404</t>
  </si>
  <si>
    <t>Підтримка малого і середнього підприємництва</t>
  </si>
  <si>
    <t>Обласна програма розвитку малого підприємництва в Рівненській області на 2011-2012 роки</t>
  </si>
  <si>
    <t>060</t>
  </si>
  <si>
    <t>Відділ у справах сім‘ї та молоді облдержадміністрації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</si>
  <si>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</si>
  <si>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</si>
  <si>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2009-2013 роки</t>
  </si>
  <si>
    <t>091103</t>
  </si>
  <si>
    <t>Соціальні програми i заходи державних органiв у справах молоді</t>
  </si>
  <si>
    <t>091102</t>
  </si>
  <si>
    <t>Програми i заходи центрiв соцiальних служб для сім'ї, дітей та молодi</t>
  </si>
  <si>
    <t>План заходів з виконання у 2011 році Загальнодержавної програми "Національний план дій щодо реалізації Конвенції ООН про права дитини" на період до 2016 року</t>
  </si>
  <si>
    <t>Обласна програма розвитку тваринництва на 2011-2015 роки</t>
  </si>
  <si>
    <t>Надання бюджетних позичок суб'єктам підприємницької діяльності </t>
  </si>
  <si>
    <t>250903</t>
  </si>
  <si>
    <t>Програма підтримки фермерських господарств області на 2011-2015 роки</t>
  </si>
  <si>
    <t>062</t>
  </si>
  <si>
    <t>Служба у справах дітей облдержадміністрації</t>
  </si>
  <si>
    <t>090802</t>
  </si>
  <si>
    <t>Інші програми соціального захисту дітей</t>
  </si>
  <si>
    <t>Програма підтримки молоді в області на 2009-2015 роки</t>
  </si>
  <si>
    <t>020</t>
  </si>
  <si>
    <t>Управління  освіти і науки облдержадміністрації</t>
  </si>
  <si>
    <t>070807</t>
  </si>
  <si>
    <t>Інші освітні програми</t>
  </si>
  <si>
    <t>Обласна цільова соціальна програма розвитку позашкільної освіти на період до 2014 року</t>
  </si>
  <si>
    <t>Додаток 8</t>
  </si>
  <si>
    <t>090412</t>
  </si>
  <si>
    <t>Інші видатки на соціальний захист населення</t>
  </si>
  <si>
    <t>070</t>
  </si>
  <si>
    <t>Управління з питань надзвичайних ситуацій та цивільного захисту населення облдержадміністрації</t>
  </si>
  <si>
    <t xml:space="preserve"> 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</si>
  <si>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t>180410</t>
  </si>
  <si>
    <t>Інші заходи, пов'язані з економічною діяльністю</t>
  </si>
  <si>
    <t>від 4 листопада  2011 року № 437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</si>
</sst>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0" fontId="10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/>
    </xf>
    <xf numFmtId="49" fontId="10" fillId="0" borderId="18" xfId="0" applyNumberFormat="1" applyFont="1" applyBorder="1" applyAlignment="1" applyProtection="1">
      <alignment horizontal="center" vertical="top" wrapText="1"/>
      <protection locked="0"/>
    </xf>
    <xf numFmtId="49" fontId="10" fillId="0" borderId="19" xfId="0" applyNumberFormat="1" applyFont="1" applyBorder="1" applyAlignment="1" applyProtection="1">
      <alignment vertical="top" wrapText="1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 applyProtection="1">
      <alignment vertical="top" wrapText="1"/>
      <protection locked="0"/>
    </xf>
    <xf numFmtId="4" fontId="10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 applyProtection="1">
      <alignment horizontal="left" vertical="top" wrapText="1"/>
      <protection locked="0"/>
    </xf>
    <xf numFmtId="4" fontId="10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zoomScaleSheetLayoutView="75" zoomScalePageLayoutView="0" workbookViewId="0" topLeftCell="C1">
      <selection activeCell="F3" sqref="F3"/>
    </sheetView>
  </sheetViews>
  <sheetFormatPr defaultColWidth="9.00390625" defaultRowHeight="12.75"/>
  <cols>
    <col min="1" max="1" width="22.00390625" style="2" customWidth="1"/>
    <col min="2" max="2" width="48.125" style="2" customWidth="1"/>
    <col min="3" max="3" width="64.625" style="2" customWidth="1"/>
    <col min="4" max="4" width="16.125" style="2" customWidth="1"/>
    <col min="5" max="5" width="64.875" style="2" customWidth="1"/>
    <col min="6" max="6" width="17.375" style="2" customWidth="1"/>
    <col min="7" max="7" width="15.25390625" style="2" customWidth="1"/>
    <col min="8" max="8" width="18.625" style="2" customWidth="1"/>
    <col min="9" max="16384" width="9.125" style="2" customWidth="1"/>
  </cols>
  <sheetData>
    <row r="1" spans="2:6" ht="45" customHeight="1">
      <c r="B1" s="3"/>
      <c r="C1" s="55"/>
      <c r="D1" s="55"/>
      <c r="F1" s="1" t="s">
        <v>56</v>
      </c>
    </row>
    <row r="2" ht="15">
      <c r="F2" s="1" t="s">
        <v>10</v>
      </c>
    </row>
    <row r="3" ht="18" customHeight="1">
      <c r="F3" s="1" t="s">
        <v>64</v>
      </c>
    </row>
    <row r="4" ht="18" customHeight="1">
      <c r="F4" s="1"/>
    </row>
    <row r="5" spans="1:7" ht="22.5">
      <c r="A5" s="6"/>
      <c r="B5" s="57" t="s">
        <v>18</v>
      </c>
      <c r="C5" s="57"/>
      <c r="D5" s="57"/>
      <c r="E5" s="57"/>
      <c r="F5" s="57"/>
      <c r="G5" s="57"/>
    </row>
    <row r="6" ht="15.75" thickBot="1">
      <c r="G6" s="1" t="s">
        <v>11</v>
      </c>
    </row>
    <row r="7" spans="1:7" ht="81.75" customHeight="1">
      <c r="A7" s="21" t="s">
        <v>12</v>
      </c>
      <c r="B7" s="22" t="s">
        <v>14</v>
      </c>
      <c r="C7" s="56" t="s">
        <v>1</v>
      </c>
      <c r="D7" s="56"/>
      <c r="E7" s="56" t="s">
        <v>8</v>
      </c>
      <c r="F7" s="56"/>
      <c r="G7" s="23" t="s">
        <v>9</v>
      </c>
    </row>
    <row r="8" spans="1:7" ht="99.75" customHeight="1">
      <c r="A8" s="24" t="s">
        <v>13</v>
      </c>
      <c r="B8" s="20" t="s">
        <v>15</v>
      </c>
      <c r="C8" s="8" t="s">
        <v>2</v>
      </c>
      <c r="D8" s="8" t="s">
        <v>3</v>
      </c>
      <c r="E8" s="8" t="s">
        <v>2</v>
      </c>
      <c r="F8" s="8" t="s">
        <v>3</v>
      </c>
      <c r="G8" s="25" t="s">
        <v>3</v>
      </c>
    </row>
    <row r="9" spans="1:7" ht="42" customHeight="1">
      <c r="A9" s="38" t="s">
        <v>51</v>
      </c>
      <c r="B9" s="9" t="s">
        <v>52</v>
      </c>
      <c r="C9" s="10" t="s">
        <v>0</v>
      </c>
      <c r="D9" s="44">
        <f>D10</f>
        <v>90000</v>
      </c>
      <c r="E9" s="45" t="s">
        <v>0</v>
      </c>
      <c r="F9" s="44">
        <f>F10</f>
        <v>0</v>
      </c>
      <c r="G9" s="46">
        <f aca="true" t="shared" si="0" ref="G9:G28">D9+F9</f>
        <v>90000</v>
      </c>
    </row>
    <row r="10" spans="1:7" ht="45" customHeight="1">
      <c r="A10" s="27" t="s">
        <v>53</v>
      </c>
      <c r="B10" s="13" t="s">
        <v>54</v>
      </c>
      <c r="C10" s="13" t="s">
        <v>55</v>
      </c>
      <c r="D10" s="36">
        <v>90000</v>
      </c>
      <c r="E10" s="47"/>
      <c r="F10" s="47"/>
      <c r="G10" s="37">
        <f t="shared" si="0"/>
        <v>90000</v>
      </c>
    </row>
    <row r="11" spans="1:7" ht="58.5" customHeight="1">
      <c r="A11" s="26" t="s">
        <v>6</v>
      </c>
      <c r="B11" s="9" t="s">
        <v>7</v>
      </c>
      <c r="C11" s="10" t="s">
        <v>0</v>
      </c>
      <c r="D11" s="44">
        <f>D12+D13</f>
        <v>72500</v>
      </c>
      <c r="E11" s="45" t="s">
        <v>0</v>
      </c>
      <c r="F11" s="44">
        <f>F12+F13</f>
        <v>7500</v>
      </c>
      <c r="G11" s="46">
        <f>D11+F11</f>
        <v>80000</v>
      </c>
    </row>
    <row r="12" spans="1:7" ht="42.75" customHeight="1">
      <c r="A12" s="40" t="s">
        <v>57</v>
      </c>
      <c r="B12" s="11" t="s">
        <v>58</v>
      </c>
      <c r="C12" s="13" t="s">
        <v>21</v>
      </c>
      <c r="D12" s="36">
        <v>80000</v>
      </c>
      <c r="E12" s="48"/>
      <c r="F12" s="36"/>
      <c r="G12" s="37">
        <f t="shared" si="0"/>
        <v>80000</v>
      </c>
    </row>
    <row r="13" spans="1:7" ht="78.75" customHeight="1">
      <c r="A13" s="32" t="s">
        <v>19</v>
      </c>
      <c r="B13" s="13" t="s">
        <v>20</v>
      </c>
      <c r="C13" s="13" t="s">
        <v>21</v>
      </c>
      <c r="D13" s="36">
        <v>-7500</v>
      </c>
      <c r="E13" s="48" t="s">
        <v>21</v>
      </c>
      <c r="F13" s="36">
        <v>7500</v>
      </c>
      <c r="G13" s="37">
        <f t="shared" si="0"/>
        <v>0</v>
      </c>
    </row>
    <row r="14" spans="1:7" ht="48.75" customHeight="1">
      <c r="A14" s="26" t="s">
        <v>32</v>
      </c>
      <c r="B14" s="9" t="s">
        <v>33</v>
      </c>
      <c r="C14" s="10" t="s">
        <v>0</v>
      </c>
      <c r="D14" s="44">
        <f>SUM(D15:D17)</f>
        <v>65250.00000000001</v>
      </c>
      <c r="E14" s="45" t="s">
        <v>0</v>
      </c>
      <c r="F14" s="44">
        <f>SUM(F15)</f>
        <v>0</v>
      </c>
      <c r="G14" s="46">
        <f t="shared" si="0"/>
        <v>65250.00000000001</v>
      </c>
    </row>
    <row r="15" spans="1:7" ht="79.5" customHeight="1">
      <c r="A15" s="27" t="s">
        <v>39</v>
      </c>
      <c r="B15" s="12" t="s">
        <v>40</v>
      </c>
      <c r="C15" s="12" t="s">
        <v>41</v>
      </c>
      <c r="D15" s="36">
        <v>15547.6</v>
      </c>
      <c r="E15" s="47"/>
      <c r="F15" s="47"/>
      <c r="G15" s="37">
        <f t="shared" si="0"/>
        <v>15547.6</v>
      </c>
    </row>
    <row r="16" spans="1:7" ht="48.75" customHeight="1">
      <c r="A16" s="27" t="s">
        <v>37</v>
      </c>
      <c r="B16" s="12" t="s">
        <v>38</v>
      </c>
      <c r="C16" s="19" t="s">
        <v>50</v>
      </c>
      <c r="D16" s="36">
        <v>80000</v>
      </c>
      <c r="E16" s="47"/>
      <c r="F16" s="47"/>
      <c r="G16" s="37">
        <f t="shared" si="0"/>
        <v>80000</v>
      </c>
    </row>
    <row r="17" spans="1:7" ht="96" customHeight="1">
      <c r="A17" s="27" t="s">
        <v>34</v>
      </c>
      <c r="B17" s="12" t="s">
        <v>35</v>
      </c>
      <c r="C17" s="12" t="s">
        <v>36</v>
      </c>
      <c r="D17" s="36">
        <v>-30297.6</v>
      </c>
      <c r="E17" s="47"/>
      <c r="F17" s="47"/>
      <c r="G17" s="37">
        <f t="shared" si="0"/>
        <v>-30297.6</v>
      </c>
    </row>
    <row r="18" spans="1:7" ht="39.75" customHeight="1">
      <c r="A18" s="26" t="s">
        <v>46</v>
      </c>
      <c r="B18" s="9" t="s">
        <v>47</v>
      </c>
      <c r="C18" s="10" t="s">
        <v>0</v>
      </c>
      <c r="D18" s="44">
        <f>D19</f>
        <v>29300</v>
      </c>
      <c r="E18" s="45" t="s">
        <v>0</v>
      </c>
      <c r="F18" s="44">
        <f>F19</f>
        <v>0</v>
      </c>
      <c r="G18" s="46">
        <f t="shared" si="0"/>
        <v>29300</v>
      </c>
    </row>
    <row r="19" spans="1:7" ht="77.25" customHeight="1">
      <c r="A19" s="27" t="s">
        <v>48</v>
      </c>
      <c r="B19" s="12" t="s">
        <v>49</v>
      </c>
      <c r="C19" s="12" t="s">
        <v>41</v>
      </c>
      <c r="D19" s="36">
        <v>29300</v>
      </c>
      <c r="E19" s="47"/>
      <c r="F19" s="47"/>
      <c r="G19" s="37">
        <f t="shared" si="0"/>
        <v>29300</v>
      </c>
    </row>
    <row r="20" spans="1:7" ht="66" customHeight="1">
      <c r="A20" s="43" t="s">
        <v>59</v>
      </c>
      <c r="B20" s="41" t="s">
        <v>60</v>
      </c>
      <c r="C20" s="10" t="s">
        <v>0</v>
      </c>
      <c r="D20" s="44">
        <f>D21+D22</f>
        <v>30000</v>
      </c>
      <c r="E20" s="45" t="s">
        <v>0</v>
      </c>
      <c r="F20" s="44">
        <f>F21+F22</f>
        <v>0</v>
      </c>
      <c r="G20" s="44">
        <f>D20+F20</f>
        <v>30000</v>
      </c>
    </row>
    <row r="21" spans="1:7" ht="77.25" customHeight="1">
      <c r="A21" s="27" t="s">
        <v>62</v>
      </c>
      <c r="B21" s="42" t="s">
        <v>63</v>
      </c>
      <c r="C21" s="12" t="s">
        <v>61</v>
      </c>
      <c r="D21" s="36">
        <v>30000</v>
      </c>
      <c r="E21" s="47"/>
      <c r="F21" s="47"/>
      <c r="G21" s="37">
        <f t="shared" si="0"/>
        <v>30000</v>
      </c>
    </row>
    <row r="22" spans="1:8" s="7" customFormat="1" ht="62.25" customHeight="1">
      <c r="A22" s="26" t="s">
        <v>4</v>
      </c>
      <c r="B22" s="9" t="s">
        <v>5</v>
      </c>
      <c r="C22" s="10" t="s">
        <v>0</v>
      </c>
      <c r="D22" s="44">
        <f>SUM(D23:D24)</f>
        <v>0</v>
      </c>
      <c r="E22" s="45" t="s">
        <v>0</v>
      </c>
      <c r="F22" s="44">
        <f>F23</f>
        <v>0</v>
      </c>
      <c r="G22" s="46">
        <f t="shared" si="0"/>
        <v>0</v>
      </c>
      <c r="H22" s="18"/>
    </row>
    <row r="23" spans="1:8" s="7" customFormat="1" ht="63.75" customHeight="1">
      <c r="A23" s="27">
        <v>160903</v>
      </c>
      <c r="B23" s="12" t="s">
        <v>17</v>
      </c>
      <c r="C23" s="19" t="s">
        <v>42</v>
      </c>
      <c r="D23" s="36">
        <v>-120000</v>
      </c>
      <c r="E23" s="49"/>
      <c r="F23" s="50"/>
      <c r="G23" s="37">
        <f t="shared" si="0"/>
        <v>-120000</v>
      </c>
      <c r="H23" s="18"/>
    </row>
    <row r="24" spans="1:8" s="7" customFormat="1" ht="50.25" customHeight="1">
      <c r="A24" s="27" t="s">
        <v>44</v>
      </c>
      <c r="B24" s="12" t="s">
        <v>43</v>
      </c>
      <c r="C24" s="19" t="s">
        <v>45</v>
      </c>
      <c r="D24" s="36">
        <v>120000</v>
      </c>
      <c r="E24" s="49"/>
      <c r="F24" s="50"/>
      <c r="G24" s="37">
        <f>D24+F24</f>
        <v>120000</v>
      </c>
      <c r="H24" s="18"/>
    </row>
    <row r="25" spans="1:8" s="7" customFormat="1" ht="62.25" customHeight="1">
      <c r="A25" s="26" t="s">
        <v>23</v>
      </c>
      <c r="B25" s="9" t="s">
        <v>24</v>
      </c>
      <c r="C25" s="10" t="s">
        <v>0</v>
      </c>
      <c r="D25" s="44">
        <f>D27+D28+D26</f>
        <v>-216299</v>
      </c>
      <c r="E25" s="45" t="s">
        <v>0</v>
      </c>
      <c r="F25" s="44">
        <f>F27+F28+F26</f>
        <v>136299</v>
      </c>
      <c r="G25" s="46">
        <f>D25+F25</f>
        <v>-80000</v>
      </c>
      <c r="H25" s="18"/>
    </row>
    <row r="26" spans="1:8" s="7" customFormat="1" ht="48" customHeight="1">
      <c r="A26" s="39" t="s">
        <v>29</v>
      </c>
      <c r="B26" s="11" t="s">
        <v>30</v>
      </c>
      <c r="C26" s="19" t="s">
        <v>31</v>
      </c>
      <c r="D26" s="51">
        <v>-80000</v>
      </c>
      <c r="E26" s="52"/>
      <c r="F26" s="53"/>
      <c r="G26" s="37">
        <f t="shared" si="0"/>
        <v>-80000</v>
      </c>
      <c r="H26" s="18"/>
    </row>
    <row r="27" spans="1:8" s="7" customFormat="1" ht="44.25" customHeight="1">
      <c r="A27" s="39" t="s">
        <v>25</v>
      </c>
      <c r="B27" s="11" t="s">
        <v>22</v>
      </c>
      <c r="C27" s="19"/>
      <c r="D27" s="51"/>
      <c r="E27" s="52" t="s">
        <v>26</v>
      </c>
      <c r="F27" s="53">
        <v>136299</v>
      </c>
      <c r="G27" s="37">
        <f t="shared" si="0"/>
        <v>136299</v>
      </c>
      <c r="H27" s="18"/>
    </row>
    <row r="28" spans="1:8" s="7" customFormat="1" ht="49.5" customHeight="1">
      <c r="A28" s="34" t="s">
        <v>27</v>
      </c>
      <c r="B28" s="35" t="s">
        <v>28</v>
      </c>
      <c r="C28" s="19" t="s">
        <v>26</v>
      </c>
      <c r="D28" s="51">
        <v>-136299</v>
      </c>
      <c r="E28" s="52"/>
      <c r="F28" s="53"/>
      <c r="G28" s="37">
        <f t="shared" si="0"/>
        <v>-136299</v>
      </c>
      <c r="H28" s="18"/>
    </row>
    <row r="29" spans="1:8" s="7" customFormat="1" ht="30.75" customHeight="1" thickBot="1">
      <c r="A29" s="28"/>
      <c r="B29" s="29" t="s">
        <v>0</v>
      </c>
      <c r="C29" s="30"/>
      <c r="D29" s="31">
        <f>D22+D14+D25+D11+D18+D9+D20</f>
        <v>70751</v>
      </c>
      <c r="E29" s="31"/>
      <c r="F29" s="31">
        <f>F22+F14+F25+F11+F18+F9</f>
        <v>143799</v>
      </c>
      <c r="G29" s="54">
        <f>G22+G14+G25+G11+G18+G9+G20</f>
        <v>214550</v>
      </c>
      <c r="H29" s="18"/>
    </row>
    <row r="30" spans="1:7" s="7" customFormat="1" ht="30.75" customHeight="1">
      <c r="A30" s="14"/>
      <c r="B30" s="15"/>
      <c r="C30" s="16"/>
      <c r="D30" s="17"/>
      <c r="E30" s="16"/>
      <c r="F30" s="17"/>
      <c r="G30" s="17"/>
    </row>
    <row r="31" spans="1:7" s="7" customFormat="1" ht="30.75" customHeight="1">
      <c r="A31" s="14"/>
      <c r="B31" s="15"/>
      <c r="C31" s="16"/>
      <c r="D31" s="17"/>
      <c r="E31" s="16"/>
      <c r="F31" s="17"/>
      <c r="G31" s="17"/>
    </row>
    <row r="32" spans="2:5" ht="18">
      <c r="B32" s="33" t="s">
        <v>16</v>
      </c>
      <c r="E32" s="7"/>
    </row>
    <row r="38" spans="1:4" ht="30.75" customHeight="1">
      <c r="A38" s="3"/>
      <c r="B38" s="4"/>
      <c r="C38" s="4"/>
      <c r="D38" s="5"/>
    </row>
  </sheetData>
  <sheetProtection/>
  <mergeCells count="4">
    <mergeCell ref="C1:D1"/>
    <mergeCell ref="E7:F7"/>
    <mergeCell ref="C7:D7"/>
    <mergeCell ref="B5:G5"/>
  </mergeCells>
  <printOptions/>
  <pageMargins left="0.86" right="0.5905511811023623" top="0.27" bottom="0.33" header="0.2755905511811024" footer="0.07874015748031496"/>
  <pageSetup horizontalDpi="600" verticalDpi="600" orientation="landscape" paperSize="9" scale="5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2011-11-04T13:06:46Z</cp:lastPrinted>
  <dcterms:created xsi:type="dcterms:W3CDTF">2006-12-24T13:19:10Z</dcterms:created>
  <dcterms:modified xsi:type="dcterms:W3CDTF">2017-06-21T11:21:17Z</dcterms:modified>
  <cp:category/>
  <cp:version/>
  <cp:contentType/>
  <cp:contentStatus/>
</cp:coreProperties>
</file>