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6'!$B$1:$I$52</definedName>
  </definedNames>
  <calcPr fullCalcOnLoad="1"/>
</workbook>
</file>

<file path=xl/sharedStrings.xml><?xml version="1.0" encoding="utf-8"?>
<sst xmlns="http://schemas.openxmlformats.org/spreadsheetml/2006/main" count="137" uniqueCount="104">
  <si>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</si>
  <si>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</si>
  <si>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</si>
  <si>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</si>
  <si>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</si>
  <si>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</si>
  <si>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</si>
  <si>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</si>
  <si>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</si>
  <si>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</si>
  <si>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</si>
  <si>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Департамент  з питань будівництва та архітектури облдержадміністрації</t>
  </si>
  <si>
    <t>Капiтальнi вкладення</t>
  </si>
  <si>
    <t>0490</t>
  </si>
  <si>
    <t>Управління  освіти і науки облдержадміністрації</t>
  </si>
  <si>
    <t>070301</t>
  </si>
  <si>
    <t>Загальноосвітні школи-інтернати, загальноосвітні санаторні школи-інтернати </t>
  </si>
  <si>
    <t>070307</t>
  </si>
  <si>
    <t>0922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</si>
  <si>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</si>
  <si>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11</t>
  </si>
  <si>
    <t>Управління у справах молоді  та спорту облдержадміністрації</t>
  </si>
  <si>
    <t>130104</t>
  </si>
  <si>
    <t>0810</t>
  </si>
  <si>
    <t>Видатки на утримання центрiв з iнвалiдного спорту i реабiлiтацiйних шкiл</t>
  </si>
  <si>
    <t>14</t>
  </si>
  <si>
    <t>Управління охорони здоров’я  облдержадміністрації</t>
  </si>
  <si>
    <t>070601</t>
  </si>
  <si>
    <t>0941</t>
  </si>
  <si>
    <t>Вищі навчальні заклади І та ІІ рівнів акредитації</t>
  </si>
  <si>
    <t>080101</t>
  </si>
  <si>
    <t>0731</t>
  </si>
  <si>
    <t>Лікарні</t>
  </si>
  <si>
    <t>080201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</si>
  <si>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</si>
  <si>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</si>
  <si>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110201</t>
  </si>
  <si>
    <t>24</t>
  </si>
  <si>
    <t>Управління культури і туризму облдержадміністрації</t>
  </si>
  <si>
    <t>Бiблiотеки</t>
  </si>
  <si>
    <t>О.Ю.Данильчук</t>
  </si>
  <si>
    <t xml:space="preserve">Всього </t>
  </si>
  <si>
    <t>Додаток № 6</t>
  </si>
  <si>
    <t>0824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</si>
  <si>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</si>
  <si>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</si>
  <si>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</si>
  <si>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</si>
  <si>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 xml:space="preserve">Реконструкція будівлі НВК "ЗОШ І-ІІІ ступенів-ліцей" (заміна вікон) в смт Демидівка </t>
  </si>
  <si>
    <t>Реконструкція дитячого садка на 3 групи в с.Великий Житин Рівненського району</t>
  </si>
  <si>
    <t>070501</t>
  </si>
  <si>
    <t>0930</t>
  </si>
  <si>
    <t>Професійно-технічні заклади освіти 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</si>
  <si>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</si>
  <si>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</si>
  <si>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</si>
  <si>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081002</t>
  </si>
  <si>
    <t>0763</t>
  </si>
  <si>
    <t>Інші заходи по охороні здоров'я</t>
  </si>
  <si>
    <t>15</t>
  </si>
  <si>
    <t>Департамент соціального захисту населення облдержадміністрації</t>
  </si>
  <si>
    <t>090601</t>
  </si>
  <si>
    <t>1010</t>
  </si>
  <si>
    <t>Будинки- інтернати для малолітніх інвалідів</t>
  </si>
  <si>
    <t>090901</t>
  </si>
  <si>
    <t>1020</t>
  </si>
  <si>
    <t>Будинки-iнтернати (пансіонати) для літніх людей та iнвалiдiв системи соцiального захисту</t>
  </si>
  <si>
    <t>091212</t>
  </si>
  <si>
    <t>1090</t>
  </si>
  <si>
    <t>Обробка інформації з нарахування та виплати допомог і компенсацій</t>
  </si>
  <si>
    <t>250380</t>
  </si>
  <si>
    <t>0180</t>
  </si>
  <si>
    <t>Інші субвенції (заходи з енергозбереження щодо заміщення або зменшення споживання природного газу)</t>
  </si>
  <si>
    <t>Інші субвенції  (Капітальний ремонт Костопільської ЗОШ I-III ступенів №5 (заміна даху) в м.Костопіль, вул.Сидорова, 1а )</t>
  </si>
  <si>
    <t>73</t>
  </si>
  <si>
    <t>Департамент економічного розвитку і торгівлі облдержадміністрації</t>
  </si>
  <si>
    <t>Інші субвенції (Програма економічного та соціального розвитку Рівненської області на 2013 рік (для фінансування заходів з реалізації проектів-переможців обласного конкурсу проектів розвитку територіальних громад 2013 року)</t>
  </si>
  <si>
    <t>"Про внесення змін до обласного бюджету на 2015 рік"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</si>
  <si>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</si>
  <si>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</si>
  <si>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40</t>
  </si>
  <si>
    <t>Департамент житлово-комунального господарства, енергетики та енергоефективності облдержадміністрації</t>
  </si>
  <si>
    <t>Інші субвенції (Обласна програма енергоефективності на 2011-2015 роки)</t>
  </si>
  <si>
    <t>67</t>
  </si>
  <si>
    <t>Управління з питань надзвичайних ситуацій та цивільного захисту населення облдержадміністрації</t>
  </si>
  <si>
    <t>180410 </t>
  </si>
  <si>
    <t>Інші заходи, пов'язані з економічною діяльністю </t>
  </si>
  <si>
    <t>0411</t>
  </si>
  <si>
    <t>210105</t>
  </si>
  <si>
    <t>Видатки на запобігання та ліквідацію надзвичайних ситуацій та наслідків стихійного лиха </t>
  </si>
  <si>
    <t>0320</t>
  </si>
  <si>
    <t xml:space="preserve">Зміни до переліку об’єктів,
видатки на які у 2015 році будуть проводитися
за рахунок коштів бюджету розвитку обласного бюджету </t>
  </si>
  <si>
    <t>Інші субвенції  (Капітальний ремонт Острозького дошкільного навчального закладу (ясла-садок) №1 "Ромашка" (ремонт покрівлі, утеплення фасаду) по вул.Ревкомівська, 14 в м.Острог)</t>
  </si>
  <si>
    <r>
      <t xml:space="preserve">Реконструкція будівлі клубу під центр дозвілля молоді на вул. Семидубській, 16-А в м.Дубно </t>
    </r>
    <r>
      <rPr>
        <i/>
        <sz val="12"/>
        <color indexed="8"/>
        <rFont val="Times New Roman"/>
        <family val="1"/>
      </rPr>
      <t>(за рахунок інших субвенцій з міського бюджету м.Дубно)</t>
    </r>
  </si>
  <si>
    <t>091206 </t>
  </si>
  <si>
    <t>Центри соціальної реабілітації дітей - інвалідів; центри професійної реабілітації інвалідів </t>
  </si>
  <si>
    <t>Погашення кредиторської заборгованості за 2014 рік, в тому числі:</t>
  </si>
  <si>
    <t>01</t>
  </si>
  <si>
    <t xml:space="preserve">Рівненська обласна рада 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</si>
  <si>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</si>
  <si>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внески у статутний капітал КП  "Управління майновим комплексом" Рівненської обласної ради</t>
  </si>
  <si>
    <t>Інші субвенції (міському бюджету м.Кузнецовськ на влаштування штучного покриття для поля по міні-футболу в загальноосвітньому навчальному закладі №1)</t>
  </si>
  <si>
    <t>Інші субвенції (на погашення кредиторської заборгованості за об'єктами, спрямованими на заміщення споживання природного газу та переведення котелень бюджетної сфери на альтернативні види палива)</t>
  </si>
  <si>
    <t>від 06.03.2015 року №1444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</si>
</sst>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1" fontId="11" fillId="0" borderId="10" xfId="49" applyNumberFormat="1" applyFont="1" applyBorder="1">
      <alignment vertical="top"/>
      <protection/>
    </xf>
    <xf numFmtId="191" fontId="12" fillId="0" borderId="10" xfId="49" applyNumberFormat="1" applyFont="1" applyBorder="1">
      <alignment vertical="top"/>
      <protection/>
    </xf>
    <xf numFmtId="191" fontId="13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4" fontId="15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 applyAlignment="1" applyProtection="1">
      <alignment horizontal="right" vertical="top"/>
      <protection/>
    </xf>
    <xf numFmtId="49" fontId="18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 horizontal="center" vertical="top" wrapText="1"/>
      <protection locked="0"/>
    </xf>
    <xf numFmtId="49" fontId="18" fillId="0" borderId="10" xfId="0" applyNumberFormat="1" applyFont="1" applyBorder="1" applyAlignment="1" applyProtection="1">
      <alignment vertical="top" wrapText="1"/>
      <protection locked="0"/>
    </xf>
    <xf numFmtId="49" fontId="18" fillId="0" borderId="10" xfId="0" applyNumberFormat="1" applyFont="1" applyBorder="1" applyAlignment="1" applyProtection="1">
      <alignment vertical="top" wrapText="1"/>
      <protection locked="0"/>
    </xf>
    <xf numFmtId="4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44" fontId="5" fillId="0" borderId="0" xfId="43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selection activeCell="B5" sqref="B5:I5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2.125" style="2" customWidth="1"/>
    <col min="5" max="5" width="35.75390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7.875" style="2" customWidth="1"/>
    <col min="10" max="16384" width="9.125" style="2" customWidth="1"/>
  </cols>
  <sheetData>
    <row r="1" spans="1:7" ht="15.75">
      <c r="A1" s="3"/>
      <c r="B1" s="3"/>
      <c r="C1" s="3"/>
      <c r="F1" s="40" t="s">
        <v>42</v>
      </c>
      <c r="G1" s="31"/>
    </row>
    <row r="2" spans="1:7" ht="15.75">
      <c r="A2" s="3"/>
      <c r="B2" s="3"/>
      <c r="C2" s="3"/>
      <c r="F2" s="2" t="s">
        <v>0</v>
      </c>
      <c r="G2" s="28"/>
    </row>
    <row r="3" spans="1:7" ht="15.75">
      <c r="A3" s="3"/>
      <c r="B3" s="3"/>
      <c r="C3" s="3"/>
      <c r="F3" s="41" t="s">
        <v>77</v>
      </c>
      <c r="G3" s="28"/>
    </row>
    <row r="4" spans="1:7" ht="14.25" customHeight="1">
      <c r="A4" s="1"/>
      <c r="B4" s="1"/>
      <c r="F4" s="2" t="s">
        <v>103</v>
      </c>
      <c r="G4" s="28"/>
    </row>
    <row r="5" spans="2:9" ht="65.25" customHeight="1">
      <c r="B5" s="50" t="s">
        <v>91</v>
      </c>
      <c r="C5" s="50"/>
      <c r="D5" s="50"/>
      <c r="E5" s="50"/>
      <c r="F5" s="50"/>
      <c r="G5" s="50"/>
      <c r="H5" s="50"/>
      <c r="I5" s="50"/>
    </row>
    <row r="6" ht="15.75">
      <c r="I6" s="2" t="s">
        <v>1</v>
      </c>
    </row>
    <row r="7" spans="1:9" ht="63.75" customHeight="1">
      <c r="A7" s="9" t="s">
        <v>4</v>
      </c>
      <c r="B7" s="27" t="s">
        <v>46</v>
      </c>
      <c r="C7" s="52" t="s">
        <v>5</v>
      </c>
      <c r="D7" s="26" t="s">
        <v>44</v>
      </c>
      <c r="E7" s="54" t="s">
        <v>6</v>
      </c>
      <c r="F7" s="54" t="s">
        <v>7</v>
      </c>
      <c r="G7" s="54" t="s">
        <v>8</v>
      </c>
      <c r="H7" s="54" t="s">
        <v>9</v>
      </c>
      <c r="I7" s="54" t="s">
        <v>10</v>
      </c>
    </row>
    <row r="8" spans="1:9" ht="89.25" customHeight="1">
      <c r="A8" s="9"/>
      <c r="B8" s="27" t="s">
        <v>47</v>
      </c>
      <c r="C8" s="53"/>
      <c r="D8" s="26" t="s">
        <v>45</v>
      </c>
      <c r="E8" s="55"/>
      <c r="F8" s="55"/>
      <c r="G8" s="55"/>
      <c r="H8" s="55"/>
      <c r="I8" s="55"/>
    </row>
    <row r="9" spans="1:9" ht="33.75" customHeight="1">
      <c r="A9" s="5"/>
      <c r="B9" s="5">
        <v>47</v>
      </c>
      <c r="C9" s="5"/>
      <c r="D9" s="5" t="s">
        <v>11</v>
      </c>
      <c r="E9" s="8" t="s">
        <v>3</v>
      </c>
      <c r="F9" s="6"/>
      <c r="G9" s="6"/>
      <c r="H9" s="6"/>
      <c r="I9" s="30">
        <f>I12+I13+I15+I16+I10</f>
        <v>1123093.88</v>
      </c>
    </row>
    <row r="10" spans="1:9" ht="78.75">
      <c r="A10" s="5"/>
      <c r="B10" s="16">
        <v>150101</v>
      </c>
      <c r="C10" s="18" t="s">
        <v>13</v>
      </c>
      <c r="D10" s="17" t="s">
        <v>12</v>
      </c>
      <c r="E10" s="29" t="s">
        <v>93</v>
      </c>
      <c r="F10" s="7"/>
      <c r="G10" s="7"/>
      <c r="H10" s="7"/>
      <c r="I10" s="34">
        <v>682394</v>
      </c>
    </row>
    <row r="11" spans="1:9" ht="47.25">
      <c r="A11" s="5"/>
      <c r="B11" s="16"/>
      <c r="C11" s="18"/>
      <c r="D11" s="17"/>
      <c r="E11" s="46" t="s">
        <v>96</v>
      </c>
      <c r="F11" s="7"/>
      <c r="G11" s="7"/>
      <c r="H11" s="7"/>
      <c r="I11" s="34">
        <f>I12+I13</f>
        <v>72580.20000000001</v>
      </c>
    </row>
    <row r="12" spans="1:9" ht="47.25">
      <c r="A12" s="11"/>
      <c r="B12" s="16">
        <v>150101</v>
      </c>
      <c r="C12" s="18" t="s">
        <v>13</v>
      </c>
      <c r="D12" s="17" t="s">
        <v>12</v>
      </c>
      <c r="E12" s="29" t="s">
        <v>48</v>
      </c>
      <c r="F12" s="7"/>
      <c r="G12" s="7"/>
      <c r="H12" s="7"/>
      <c r="I12" s="32">
        <f>1000</f>
        <v>1000</v>
      </c>
    </row>
    <row r="13" spans="1:9" ht="47.25">
      <c r="A13" s="11"/>
      <c r="B13" s="16">
        <v>150101</v>
      </c>
      <c r="C13" s="18" t="s">
        <v>13</v>
      </c>
      <c r="D13" s="17" t="s">
        <v>12</v>
      </c>
      <c r="E13" s="29" t="s">
        <v>49</v>
      </c>
      <c r="F13" s="7"/>
      <c r="G13" s="7"/>
      <c r="H13" s="7"/>
      <c r="I13" s="32">
        <f>474803.2+71580.2-118802.4-356000.8</f>
        <v>71580.20000000001</v>
      </c>
    </row>
    <row r="14" spans="1:9" ht="47.25">
      <c r="A14" s="11"/>
      <c r="B14" s="16"/>
      <c r="C14" s="18"/>
      <c r="D14" s="17"/>
      <c r="E14" s="46" t="s">
        <v>96</v>
      </c>
      <c r="F14" s="7"/>
      <c r="G14" s="7"/>
      <c r="H14" s="7"/>
      <c r="I14" s="32">
        <f>I15+I16</f>
        <v>368119.68</v>
      </c>
    </row>
    <row r="15" spans="1:9" ht="79.5" customHeight="1">
      <c r="A15" s="11"/>
      <c r="B15" s="19" t="s">
        <v>70</v>
      </c>
      <c r="C15" s="19" t="s">
        <v>71</v>
      </c>
      <c r="D15" s="39" t="s">
        <v>92</v>
      </c>
      <c r="E15" s="29"/>
      <c r="F15" s="7"/>
      <c r="G15" s="7"/>
      <c r="H15" s="7"/>
      <c r="I15" s="34">
        <v>298119.68</v>
      </c>
    </row>
    <row r="16" spans="1:9" ht="65.25" customHeight="1">
      <c r="A16" s="11"/>
      <c r="B16" s="19" t="s">
        <v>70</v>
      </c>
      <c r="C16" s="19" t="s">
        <v>71</v>
      </c>
      <c r="D16" s="39" t="s">
        <v>73</v>
      </c>
      <c r="E16" s="29"/>
      <c r="F16" s="7"/>
      <c r="G16" s="7"/>
      <c r="H16" s="7"/>
      <c r="I16" s="34">
        <v>70000</v>
      </c>
    </row>
    <row r="17" spans="1:9" ht="16.5">
      <c r="A17" s="11"/>
      <c r="B17" s="21" t="s">
        <v>97</v>
      </c>
      <c r="C17" s="5"/>
      <c r="D17" s="5" t="s">
        <v>98</v>
      </c>
      <c r="E17" s="8" t="s">
        <v>3</v>
      </c>
      <c r="F17" s="6"/>
      <c r="G17" s="6"/>
      <c r="H17" s="6"/>
      <c r="I17" s="30">
        <f>I18</f>
        <v>400000</v>
      </c>
    </row>
    <row r="18" spans="1:9" ht="65.25" customHeight="1">
      <c r="A18" s="11"/>
      <c r="B18" s="47">
        <v>180409</v>
      </c>
      <c r="C18" s="19" t="s">
        <v>13</v>
      </c>
      <c r="D18" s="48" t="s">
        <v>99</v>
      </c>
      <c r="E18" s="48" t="s">
        <v>100</v>
      </c>
      <c r="F18" s="7"/>
      <c r="G18" s="7"/>
      <c r="H18" s="7"/>
      <c r="I18" s="34">
        <v>400000</v>
      </c>
    </row>
    <row r="19" spans="1:9" ht="31.5">
      <c r="A19" s="5"/>
      <c r="B19" s="5">
        <v>10</v>
      </c>
      <c r="C19" s="5"/>
      <c r="D19" s="5" t="s">
        <v>14</v>
      </c>
      <c r="E19" s="8" t="s">
        <v>3</v>
      </c>
      <c r="F19" s="6"/>
      <c r="G19" s="6"/>
      <c r="H19" s="6"/>
      <c r="I19" s="30">
        <f>SUM(I20:I24)</f>
        <v>-12623852.08</v>
      </c>
    </row>
    <row r="20" spans="1:9" ht="47.25">
      <c r="A20" s="10"/>
      <c r="B20" s="19" t="s">
        <v>15</v>
      </c>
      <c r="C20" s="19" t="s">
        <v>18</v>
      </c>
      <c r="D20" s="20" t="s">
        <v>16</v>
      </c>
      <c r="E20" s="14"/>
      <c r="F20" s="14"/>
      <c r="G20" s="14"/>
      <c r="H20" s="14"/>
      <c r="I20" s="45">
        <f>370971.5-3333500</f>
        <v>-2962528.5</v>
      </c>
    </row>
    <row r="21" spans="1:9" ht="63">
      <c r="A21" s="10"/>
      <c r="B21" s="19" t="s">
        <v>78</v>
      </c>
      <c r="C21" s="19" t="s">
        <v>18</v>
      </c>
      <c r="D21" s="20" t="s">
        <v>79</v>
      </c>
      <c r="E21" s="14"/>
      <c r="F21" s="14"/>
      <c r="G21" s="14"/>
      <c r="H21" s="14"/>
      <c r="I21" s="45">
        <f>307205.69-11666500+1074884</f>
        <v>-10284410.31</v>
      </c>
    </row>
    <row r="22" spans="1:9" ht="110.25">
      <c r="A22" s="10"/>
      <c r="B22" s="19" t="s">
        <v>17</v>
      </c>
      <c r="C22" s="19" t="s">
        <v>18</v>
      </c>
      <c r="D22" s="20" t="s">
        <v>19</v>
      </c>
      <c r="E22" s="13"/>
      <c r="F22" s="13"/>
      <c r="G22" s="13"/>
      <c r="H22" s="13"/>
      <c r="I22" s="35">
        <v>119529.73</v>
      </c>
    </row>
    <row r="23" spans="1:9" ht="16.5">
      <c r="A23" s="10"/>
      <c r="B23" s="19" t="s">
        <v>50</v>
      </c>
      <c r="C23" s="19" t="s">
        <v>51</v>
      </c>
      <c r="D23" s="20" t="s">
        <v>52</v>
      </c>
      <c r="E23" s="13"/>
      <c r="F23" s="13"/>
      <c r="G23" s="13"/>
      <c r="H23" s="13"/>
      <c r="I23" s="35">
        <v>159971</v>
      </c>
    </row>
    <row r="24" spans="1:9" ht="50.25" customHeight="1">
      <c r="A24" s="10"/>
      <c r="B24" s="19" t="s">
        <v>70</v>
      </c>
      <c r="C24" s="19" t="s">
        <v>71</v>
      </c>
      <c r="D24" s="39" t="s">
        <v>72</v>
      </c>
      <c r="E24" s="13"/>
      <c r="F24" s="13"/>
      <c r="G24" s="13"/>
      <c r="H24" s="13"/>
      <c r="I24" s="36">
        <v>343586</v>
      </c>
    </row>
    <row r="25" spans="1:9" ht="34.5" customHeight="1">
      <c r="A25" s="5"/>
      <c r="B25" s="21" t="s">
        <v>20</v>
      </c>
      <c r="C25" s="5"/>
      <c r="D25" s="5" t="s">
        <v>21</v>
      </c>
      <c r="E25" s="8" t="s">
        <v>3</v>
      </c>
      <c r="F25" s="6"/>
      <c r="G25" s="6"/>
      <c r="H25" s="6"/>
      <c r="I25" s="30">
        <f>I26+I27</f>
        <v>453898.69</v>
      </c>
    </row>
    <row r="26" spans="1:9" ht="31.5">
      <c r="A26" s="10"/>
      <c r="B26" s="19" t="s">
        <v>22</v>
      </c>
      <c r="C26" s="19" t="s">
        <v>23</v>
      </c>
      <c r="D26" s="22" t="s">
        <v>24</v>
      </c>
      <c r="E26" s="14"/>
      <c r="F26" s="14"/>
      <c r="G26" s="14"/>
      <c r="H26" s="14"/>
      <c r="I26" s="35">
        <v>156898.69</v>
      </c>
    </row>
    <row r="27" spans="1:9" ht="78.75">
      <c r="A27" s="10"/>
      <c r="B27" s="19" t="s">
        <v>70</v>
      </c>
      <c r="C27" s="19" t="s">
        <v>71</v>
      </c>
      <c r="D27" s="39" t="s">
        <v>101</v>
      </c>
      <c r="E27" s="14"/>
      <c r="F27" s="14"/>
      <c r="G27" s="14"/>
      <c r="H27" s="14"/>
      <c r="I27" s="36">
        <v>297000</v>
      </c>
    </row>
    <row r="28" spans="1:9" ht="31.5">
      <c r="A28" s="5"/>
      <c r="B28" s="21" t="s">
        <v>25</v>
      </c>
      <c r="C28" s="5"/>
      <c r="D28" s="5" t="s">
        <v>26</v>
      </c>
      <c r="E28" s="8" t="s">
        <v>3</v>
      </c>
      <c r="F28" s="6"/>
      <c r="G28" s="6"/>
      <c r="H28" s="6"/>
      <c r="I28" s="30">
        <f>SUM(I29:I34)</f>
        <v>2100126.6799999997</v>
      </c>
    </row>
    <row r="29" spans="1:9" ht="31.5">
      <c r="A29" s="10"/>
      <c r="B29" s="19" t="s">
        <v>27</v>
      </c>
      <c r="C29" s="19" t="s">
        <v>28</v>
      </c>
      <c r="D29" s="23" t="s">
        <v>29</v>
      </c>
      <c r="E29" s="14"/>
      <c r="F29" s="14"/>
      <c r="G29" s="14"/>
      <c r="H29" s="14"/>
      <c r="I29" s="36">
        <v>154676.06</v>
      </c>
    </row>
    <row r="30" spans="1:9" ht="18.75" customHeight="1">
      <c r="A30" s="10"/>
      <c r="B30" s="19" t="s">
        <v>30</v>
      </c>
      <c r="C30" s="19" t="s">
        <v>31</v>
      </c>
      <c r="D30" s="24" t="s">
        <v>32</v>
      </c>
      <c r="E30" s="14"/>
      <c r="F30" s="14"/>
      <c r="G30" s="14"/>
      <c r="H30" s="14"/>
      <c r="I30" s="34">
        <v>1439646.38</v>
      </c>
    </row>
    <row r="31" spans="1:9" ht="78.75">
      <c r="A31" s="10"/>
      <c r="B31" s="19" t="s">
        <v>33</v>
      </c>
      <c r="C31" s="19" t="s">
        <v>34</v>
      </c>
      <c r="D31" s="23" t="s">
        <v>35</v>
      </c>
      <c r="E31" s="15"/>
      <c r="F31" s="15"/>
      <c r="G31" s="15"/>
      <c r="H31" s="15"/>
      <c r="I31" s="34">
        <v>70000</v>
      </c>
    </row>
    <row r="32" spans="1:9" ht="47.25">
      <c r="A32" s="10"/>
      <c r="B32" s="19" t="s">
        <v>53</v>
      </c>
      <c r="C32" s="19" t="s">
        <v>54</v>
      </c>
      <c r="D32" s="23" t="s">
        <v>55</v>
      </c>
      <c r="E32" s="14"/>
      <c r="F32" s="14"/>
      <c r="G32" s="14"/>
      <c r="H32" s="14"/>
      <c r="I32" s="34">
        <v>79710</v>
      </c>
    </row>
    <row r="33" spans="1:9" ht="16.5">
      <c r="A33" s="10"/>
      <c r="B33" s="19" t="s">
        <v>56</v>
      </c>
      <c r="C33" s="19" t="s">
        <v>57</v>
      </c>
      <c r="D33" s="23" t="s">
        <v>58</v>
      </c>
      <c r="E33" s="14"/>
      <c r="F33" s="14"/>
      <c r="G33" s="14"/>
      <c r="H33" s="14"/>
      <c r="I33" s="35">
        <v>4549</v>
      </c>
    </row>
    <row r="34" spans="1:9" ht="50.25" customHeight="1">
      <c r="A34" s="10"/>
      <c r="B34" s="19" t="s">
        <v>70</v>
      </c>
      <c r="C34" s="19" t="s">
        <v>71</v>
      </c>
      <c r="D34" s="39" t="s">
        <v>72</v>
      </c>
      <c r="E34" s="14"/>
      <c r="F34" s="14"/>
      <c r="G34" s="14"/>
      <c r="H34" s="14"/>
      <c r="I34" s="36">
        <v>351545.24</v>
      </c>
    </row>
    <row r="35" spans="1:9" ht="31.5">
      <c r="A35" s="5"/>
      <c r="B35" s="21" t="s">
        <v>59</v>
      </c>
      <c r="C35" s="5"/>
      <c r="D35" s="5" t="s">
        <v>60</v>
      </c>
      <c r="E35" s="8" t="s">
        <v>3</v>
      </c>
      <c r="F35" s="6"/>
      <c r="G35" s="6"/>
      <c r="H35" s="6"/>
      <c r="I35" s="30">
        <f>SUM(I36:I39)</f>
        <v>1473086.76</v>
      </c>
    </row>
    <row r="36" spans="1:9" ht="31.5">
      <c r="A36" s="10"/>
      <c r="B36" s="19" t="s">
        <v>61</v>
      </c>
      <c r="C36" s="19" t="s">
        <v>62</v>
      </c>
      <c r="D36" s="23" t="s">
        <v>63</v>
      </c>
      <c r="E36" s="14"/>
      <c r="F36" s="14"/>
      <c r="G36" s="14"/>
      <c r="H36" s="14"/>
      <c r="I36" s="37">
        <v>24071</v>
      </c>
    </row>
    <row r="37" spans="1:9" ht="47.25">
      <c r="A37" s="10"/>
      <c r="B37" s="19" t="s">
        <v>64</v>
      </c>
      <c r="C37" s="19" t="s">
        <v>65</v>
      </c>
      <c r="D37" s="33" t="s">
        <v>66</v>
      </c>
      <c r="E37" s="14"/>
      <c r="F37" s="14"/>
      <c r="G37" s="14"/>
      <c r="H37" s="14"/>
      <c r="I37" s="37">
        <f>1357288.76</f>
        <v>1357288.76</v>
      </c>
    </row>
    <row r="38" spans="1:9" ht="47.25">
      <c r="A38" s="10"/>
      <c r="B38" s="19" t="s">
        <v>94</v>
      </c>
      <c r="C38" s="19" t="s">
        <v>62</v>
      </c>
      <c r="D38" s="23" t="s">
        <v>95</v>
      </c>
      <c r="E38" s="14"/>
      <c r="F38" s="14"/>
      <c r="G38" s="14"/>
      <c r="H38" s="14"/>
      <c r="I38" s="37">
        <v>82227</v>
      </c>
    </row>
    <row r="39" spans="1:9" ht="31.5">
      <c r="A39" s="10"/>
      <c r="B39" s="19" t="s">
        <v>67</v>
      </c>
      <c r="C39" s="19" t="s">
        <v>68</v>
      </c>
      <c r="D39" s="23" t="s">
        <v>69</v>
      </c>
      <c r="E39" s="14"/>
      <c r="F39" s="14"/>
      <c r="G39" s="14"/>
      <c r="H39" s="14"/>
      <c r="I39" s="34">
        <v>9500</v>
      </c>
    </row>
    <row r="40" spans="1:9" ht="31.5">
      <c r="A40" s="5"/>
      <c r="B40" s="21" t="s">
        <v>37</v>
      </c>
      <c r="C40" s="5"/>
      <c r="D40" s="5" t="s">
        <v>38</v>
      </c>
      <c r="E40" s="8" t="s">
        <v>3</v>
      </c>
      <c r="F40" s="6"/>
      <c r="G40" s="6"/>
      <c r="H40" s="6"/>
      <c r="I40" s="30">
        <f>I41</f>
        <v>3600</v>
      </c>
    </row>
    <row r="41" spans="1:9" ht="16.5">
      <c r="A41" s="10"/>
      <c r="B41" s="19" t="s">
        <v>36</v>
      </c>
      <c r="C41" s="19" t="s">
        <v>43</v>
      </c>
      <c r="D41" s="22" t="s">
        <v>39</v>
      </c>
      <c r="E41" s="14"/>
      <c r="F41" s="14"/>
      <c r="G41" s="14"/>
      <c r="H41" s="14"/>
      <c r="I41" s="34">
        <v>3600</v>
      </c>
    </row>
    <row r="42" spans="1:9" ht="63">
      <c r="A42" s="10"/>
      <c r="B42" s="21" t="s">
        <v>80</v>
      </c>
      <c r="C42" s="5"/>
      <c r="D42" s="5" t="s">
        <v>81</v>
      </c>
      <c r="E42" s="8" t="s">
        <v>3</v>
      </c>
      <c r="F42" s="6"/>
      <c r="G42" s="6"/>
      <c r="H42" s="6"/>
      <c r="I42" s="30">
        <f>I43+I44</f>
        <v>15637140.78</v>
      </c>
    </row>
    <row r="43" spans="1:9" ht="31.5">
      <c r="A43" s="10"/>
      <c r="B43" s="19" t="s">
        <v>70</v>
      </c>
      <c r="C43" s="19" t="s">
        <v>71</v>
      </c>
      <c r="D43" s="39" t="s">
        <v>82</v>
      </c>
      <c r="E43" s="14"/>
      <c r="F43" s="14"/>
      <c r="G43" s="14"/>
      <c r="H43" s="14"/>
      <c r="I43" s="34">
        <v>15000000</v>
      </c>
    </row>
    <row r="44" spans="1:9" ht="94.5">
      <c r="A44" s="10"/>
      <c r="B44" s="19" t="s">
        <v>70</v>
      </c>
      <c r="C44" s="19" t="s">
        <v>71</v>
      </c>
      <c r="D44" s="39" t="s">
        <v>102</v>
      </c>
      <c r="E44" s="14"/>
      <c r="F44" s="14"/>
      <c r="G44" s="14"/>
      <c r="H44" s="14"/>
      <c r="I44" s="36">
        <v>637140.78</v>
      </c>
    </row>
    <row r="45" spans="1:9" ht="47.25">
      <c r="A45" s="10"/>
      <c r="B45" s="21" t="s">
        <v>83</v>
      </c>
      <c r="C45" s="5"/>
      <c r="D45" s="5" t="s">
        <v>84</v>
      </c>
      <c r="E45" s="8" t="s">
        <v>3</v>
      </c>
      <c r="F45" s="6"/>
      <c r="G45" s="6"/>
      <c r="H45" s="6"/>
      <c r="I45" s="30">
        <f>I46+I47</f>
        <v>704000</v>
      </c>
    </row>
    <row r="46" spans="1:9" ht="31.5">
      <c r="A46" s="10"/>
      <c r="B46" s="42" t="s">
        <v>85</v>
      </c>
      <c r="C46" s="19" t="s">
        <v>87</v>
      </c>
      <c r="D46" s="43" t="s">
        <v>86</v>
      </c>
      <c r="E46" s="14"/>
      <c r="F46" s="14"/>
      <c r="G46" s="14"/>
      <c r="H46" s="14"/>
      <c r="I46" s="34">
        <v>572000</v>
      </c>
    </row>
    <row r="47" spans="1:9" ht="47.25">
      <c r="A47" s="10"/>
      <c r="B47" s="19" t="s">
        <v>88</v>
      </c>
      <c r="C47" s="19" t="s">
        <v>90</v>
      </c>
      <c r="D47" s="44" t="s">
        <v>89</v>
      </c>
      <c r="E47" s="14"/>
      <c r="F47" s="14"/>
      <c r="G47" s="14"/>
      <c r="H47" s="14"/>
      <c r="I47" s="34">
        <v>132000</v>
      </c>
    </row>
    <row r="48" spans="1:9" ht="31.5">
      <c r="A48" s="10"/>
      <c r="B48" s="21" t="s">
        <v>74</v>
      </c>
      <c r="C48" s="5"/>
      <c r="D48" s="5" t="s">
        <v>75</v>
      </c>
      <c r="E48" s="8" t="s">
        <v>3</v>
      </c>
      <c r="F48" s="6"/>
      <c r="G48" s="6"/>
      <c r="H48" s="6"/>
      <c r="I48" s="30">
        <f>I49</f>
        <v>33500</v>
      </c>
    </row>
    <row r="49" spans="1:9" ht="94.5">
      <c r="A49" s="10"/>
      <c r="B49" s="19" t="s">
        <v>70</v>
      </c>
      <c r="C49" s="19" t="s">
        <v>71</v>
      </c>
      <c r="D49" s="39" t="s">
        <v>76</v>
      </c>
      <c r="E49" s="14"/>
      <c r="F49" s="14"/>
      <c r="G49" s="14"/>
      <c r="H49" s="14"/>
      <c r="I49" s="34">
        <v>33500</v>
      </c>
    </row>
    <row r="50" spans="1:9" ht="20.25" customHeight="1">
      <c r="A50" s="10"/>
      <c r="B50" s="10"/>
      <c r="C50" s="11"/>
      <c r="D50" s="12" t="s">
        <v>41</v>
      </c>
      <c r="E50" s="15"/>
      <c r="F50" s="15"/>
      <c r="G50" s="15"/>
      <c r="H50" s="15"/>
      <c r="I50" s="38">
        <f>I9+I19+I25+I28+I35+I40+I48+I42+I45+I17</f>
        <v>9304594.709999999</v>
      </c>
    </row>
    <row r="51" ht="20.25" customHeight="1"/>
    <row r="52" spans="2:10" ht="18.75" customHeight="1">
      <c r="B52" s="49" t="s">
        <v>2</v>
      </c>
      <c r="C52" s="49"/>
      <c r="D52" s="49"/>
      <c r="E52" s="49"/>
      <c r="F52" s="25"/>
      <c r="G52" s="51" t="s">
        <v>40</v>
      </c>
      <c r="H52" s="51"/>
      <c r="I52" s="25"/>
      <c r="J52" s="25"/>
    </row>
    <row r="55" ht="15.75">
      <c r="G55" s="4"/>
    </row>
  </sheetData>
  <sheetProtection/>
  <mergeCells count="9">
    <mergeCell ref="B52:E52"/>
    <mergeCell ref="B5:I5"/>
    <mergeCell ref="G52:H52"/>
    <mergeCell ref="C7:C8"/>
    <mergeCell ref="E7:E8"/>
    <mergeCell ref="F7:F8"/>
    <mergeCell ref="G7:G8"/>
    <mergeCell ref="H7:H8"/>
    <mergeCell ref="I7:I8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2015-02-06T12:39:53Z</cp:lastPrinted>
  <dcterms:created xsi:type="dcterms:W3CDTF">2004-01-17T10:33:37Z</dcterms:created>
  <dcterms:modified xsi:type="dcterms:W3CDTF">2015-03-12T13:46:11Z</dcterms:modified>
  <cp:category/>
  <cp:version/>
  <cp:contentType/>
  <cp:contentStatus/>
</cp:coreProperties>
</file>