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'дод.5'!$D$4:$Z$38</definedName>
  </definedNames>
  <calcPr fullCalcOnLoad="1"/>
</workbook>
</file>

<file path=xl/sharedStrings.xml><?xml version="1.0" encoding="utf-8"?>
<sst xmlns="http://schemas.openxmlformats.org/spreadsheetml/2006/main" count="103" uniqueCount="85">
  <si>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</si>
  <si>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</si>
  <si>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</si>
  <si>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</si>
  <si>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</si>
  <si>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</si>
  <si>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</si>
  <si>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</si>
  <si>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</si>
  <si>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</si>
  <si>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</si>
  <si>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</si>
  <si>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</si>
  <si>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Кузнецовськ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</si>
  <si>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</si>
  <si>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</si>
  <si>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</si>
  <si>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</si>
  <si>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</si>
  <si>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</si>
  <si>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</si>
  <si>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</si>
  <si>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</si>
  <si>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</si>
  <si>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</si>
  <si>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</si>
  <si>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</si>
  <si>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</si>
  <si>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</si>
  <si>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</si>
  <si>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</si>
  <si>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</si>
  <si>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</si>
  <si>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</si>
  <si>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</si>
  <si>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</si>
  <si>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</si>
  <si>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</si>
  <si>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</si>
  <si>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</si>
  <si>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</si>
  <si>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</si>
  <si>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</si>
  <si>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</si>
  <si>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</si>
  <si>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</si>
  <si>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</si>
  <si>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</si>
  <si>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</si>
  <si>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</si>
  <si>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</si>
  <si>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</si>
  <si>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</si>
  <si>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Субвенції з державного бюджету</t>
  </si>
  <si>
    <t>в тому числі</t>
  </si>
  <si>
    <t>послуги зв"язку</t>
  </si>
  <si>
    <t xml:space="preserve">надання інших передбачених законодавством пільг </t>
  </si>
  <si>
    <t>компенсація за пільговий проїзд окремих категорій громадян автотранспор-том</t>
  </si>
  <si>
    <t>в т.ч. цільові кошти на перевезення маршрутами "Рівне-Н.Українка" (Садові ділянки) та "Рівне-Городище" (Садові ділянки)</t>
  </si>
  <si>
    <t>компенсація за пільговий проїзд окремих категорій громадян залізничним транспортом</t>
  </si>
  <si>
    <t>компенсація за пільговий проїзд окремих категорій громадян електро-транспортом</t>
  </si>
  <si>
    <t>разом</t>
  </si>
  <si>
    <t>Показники міжбюджетних трансфертів між державним бюджетом, обласним бюджетом та іншими бюджетами на 2015 рік</t>
  </si>
  <si>
    <t xml:space="preserve">Перший заступник голови обласної ради     </t>
  </si>
  <si>
    <t>О.Ю.Данильчук</t>
  </si>
  <si>
    <t>обласному бюджету Волинської області на лікування психічно хворих</t>
  </si>
  <si>
    <t>на пільгове медичне обслуговування громадян, які постраждали внаслідок Чорнобильської катастрофи</t>
  </si>
  <si>
    <t>Базова дотація</t>
  </si>
  <si>
    <t>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</si>
  <si>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спеціального фонду на:</t>
  </si>
  <si>
    <t>Разом</t>
  </si>
  <si>
    <t>Субвенції загального фонду:</t>
  </si>
  <si>
    <t xml:space="preserve">на виплату допомоги сім`ям з дітьми, малозабезпеченим сім"ям, інвалідам з дитинства, дітям - інвалідам, тимчасової державної допомоги дітям та допомоги на догляд за інвалідами І чи ІІ групи внаслідок психічного розладу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</si>
  <si>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</si>
  <si>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</si>
  <si>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 надання пільг та житлових субсидій населенню на придбання твердого та рідкого  пічного побутового палива і скрапленого газу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</si>
  <si>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</si>
  <si>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придбання витратних матеріалів для закладів охорони здоров'я та лікарських засобів для інгаляційної анестезії </t>
  </si>
  <si>
    <t xml:space="preserve">освітня </t>
  </si>
  <si>
    <t xml:space="preserve">медична </t>
  </si>
  <si>
    <t>Субвенції з обласного бюджету</t>
  </si>
  <si>
    <t>Інші субвенції</t>
  </si>
  <si>
    <t>на придбання медикаментів та виробів медичного призначення для забезпечення швидкої медичної допомоги</t>
  </si>
  <si>
    <t>на підготовку робітничих кадрів</t>
  </si>
  <si>
    <t>Додаток № 5
до рішення Рівненської обласної ради
"Про обласний бюджет на 2015 рік"
від 21.01.2015 року №1423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</si>
</sst>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6"/>
      <name val="Times New Roman"/>
      <family val="1"/>
    </font>
    <font>
      <sz val="10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4" xfId="52" applyFont="1" applyBorder="1" applyAlignment="1">
      <alignment horizontal="center"/>
      <protection/>
    </xf>
    <xf numFmtId="0" fontId="36" fillId="0" borderId="12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4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44" fillId="0" borderId="12" xfId="105" applyFont="1" applyFill="1" applyBorder="1" applyAlignment="1">
      <alignment vertical="top"/>
      <protection/>
    </xf>
    <xf numFmtId="0" fontId="44" fillId="0" borderId="12" xfId="105" applyFont="1" applyBorder="1" applyAlignment="1">
      <alignment vertical="top"/>
      <protection/>
    </xf>
    <xf numFmtId="0" fontId="44" fillId="0" borderId="12" xfId="105" applyFont="1" applyBorder="1" applyAlignment="1">
      <alignment vertical="center"/>
      <protection/>
    </xf>
    <xf numFmtId="0" fontId="44" fillId="0" borderId="12" xfId="105" applyFont="1" applyBorder="1" applyAlignment="1">
      <alignment horizontal="left" vertical="center"/>
      <protection/>
    </xf>
    <xf numFmtId="0" fontId="35" fillId="0" borderId="12" xfId="105" applyFont="1" applyFill="1" applyBorder="1" applyAlignment="1">
      <alignment horizontal="left" vertical="center" wrapText="1"/>
      <protection/>
    </xf>
    <xf numFmtId="0" fontId="44" fillId="0" borderId="12" xfId="105" applyFont="1" applyBorder="1" applyAlignment="1">
      <alignment vertical="top" wrapText="1"/>
      <protection/>
    </xf>
    <xf numFmtId="49" fontId="38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3" fontId="38" fillId="26" borderId="12" xfId="0" applyNumberFormat="1" applyFont="1" applyFill="1" applyBorder="1" applyAlignment="1">
      <alignment horizontal="right" wrapText="1"/>
    </xf>
    <xf numFmtId="3" fontId="45" fillId="26" borderId="12" xfId="0" applyNumberFormat="1" applyFont="1" applyFill="1" applyBorder="1" applyAlignment="1">
      <alignment horizontal="right" wrapText="1"/>
    </xf>
    <xf numFmtId="3" fontId="27" fillId="26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3" fontId="27" fillId="26" borderId="12" xfId="0" applyNumberFormat="1" applyFont="1" applyFill="1" applyBorder="1" applyAlignment="1">
      <alignment horizontal="right" vertical="top" wrapText="1"/>
    </xf>
    <xf numFmtId="49" fontId="31" fillId="0" borderId="12" xfId="0" applyNumberFormat="1" applyFont="1" applyBorder="1" applyAlignment="1">
      <alignment vertical="top" wrapText="1"/>
    </xf>
    <xf numFmtId="0" fontId="46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27" fillId="26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19" fillId="26" borderId="14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3" fontId="29" fillId="26" borderId="12" xfId="0" applyNumberFormat="1" applyFont="1" applyFill="1" applyBorder="1" applyAlignment="1">
      <alignment horizontal="right" wrapText="1"/>
    </xf>
    <xf numFmtId="0" fontId="19" fillId="26" borderId="12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4-200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GridLines="0" showZeros="0" tabSelected="1" view="pageBreakPreview" zoomScaleSheetLayoutView="100" zoomScalePageLayoutView="0" workbookViewId="0" topLeftCell="F1">
      <selection activeCell="I4" sqref="I4:J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33.16015625" style="6" customWidth="1"/>
    <col min="6" max="6" width="24.16015625" style="6" customWidth="1"/>
    <col min="7" max="7" width="29.33203125" style="6" customWidth="1"/>
    <col min="8" max="8" width="33.66015625" style="6" customWidth="1"/>
    <col min="9" max="9" width="33" style="9" customWidth="1"/>
    <col min="10" max="10" width="27.33203125" style="9" customWidth="1"/>
    <col min="11" max="11" width="18.5" style="9" customWidth="1"/>
    <col min="12" max="12" width="20.5" style="9" customWidth="1"/>
    <col min="13" max="13" width="22.83203125" style="9" customWidth="1"/>
    <col min="14" max="14" width="25" style="9" customWidth="1"/>
    <col min="15" max="15" width="22.66015625" style="9" customWidth="1"/>
    <col min="16" max="16" width="21.66015625" style="6" customWidth="1"/>
    <col min="17" max="17" width="23" style="6" customWidth="1"/>
    <col min="18" max="18" width="22" style="6" customWidth="1"/>
    <col min="19" max="19" width="18.16015625" style="6" customWidth="1"/>
    <col min="20" max="20" width="19.33203125" style="6" customWidth="1"/>
    <col min="21" max="21" width="19.5" style="6" customWidth="1"/>
    <col min="22" max="22" width="20.16015625" style="6" customWidth="1"/>
    <col min="23" max="23" width="22.66015625" style="6" customWidth="1"/>
    <col min="24" max="24" width="17.16015625" style="6" customWidth="1"/>
    <col min="25" max="25" width="40.5" style="6" customWidth="1"/>
    <col min="26" max="26" width="20.83203125" style="6" customWidth="1"/>
    <col min="27" max="27" width="18.33203125" style="6" customWidth="1"/>
    <col min="28" max="28" width="21.33203125" style="6" customWidth="1"/>
    <col min="29" max="29" width="24.5" style="6" customWidth="1"/>
    <col min="30" max="30" width="21.33203125" style="6" customWidth="1"/>
    <col min="31" max="31" width="19.16015625" style="6" customWidth="1"/>
    <col min="32" max="32" width="19.33203125" style="6" customWidth="1"/>
    <col min="33" max="33" width="21.66015625" style="6" customWidth="1"/>
    <col min="34" max="34" width="19.33203125" style="6" customWidth="1"/>
    <col min="35" max="35" width="26.16015625" style="6" customWidth="1"/>
    <col min="36" max="36" width="37.33203125" style="6" customWidth="1"/>
    <col min="37" max="37" width="17.16015625" style="6" customWidth="1"/>
    <col min="38" max="38" width="20.16015625" style="6" customWidth="1"/>
    <col min="39" max="16384" width="9.16015625" style="6" customWidth="1"/>
  </cols>
  <sheetData>
    <row r="1" spans="4:6" ht="4.5" customHeight="1">
      <c r="D1" s="22"/>
      <c r="E1" s="22"/>
      <c r="F1" s="22"/>
    </row>
    <row r="2" ht="12.75" hidden="1"/>
    <row r="3" ht="5.25" customHeight="1"/>
    <row r="4" spans="5:23" ht="66" customHeight="1">
      <c r="E4" s="3"/>
      <c r="F4" s="3"/>
      <c r="G4" s="3"/>
      <c r="H4" s="3"/>
      <c r="I4" s="66" t="s">
        <v>84</v>
      </c>
      <c r="J4" s="66"/>
      <c r="K4" s="44"/>
      <c r="L4" s="44"/>
      <c r="M4" s="44"/>
      <c r="N4" s="44"/>
      <c r="O4" s="44"/>
      <c r="P4" s="65"/>
      <c r="Q4" s="65"/>
      <c r="R4" s="48"/>
      <c r="S4" s="48"/>
      <c r="T4" s="48"/>
      <c r="U4" s="48"/>
      <c r="V4" s="48"/>
      <c r="W4" s="48"/>
    </row>
    <row r="5" spans="1:23" ht="39.75" customHeight="1">
      <c r="A5" s="4"/>
      <c r="B5" s="4"/>
      <c r="C5" s="4"/>
      <c r="D5" s="53"/>
      <c r="E5" s="53"/>
      <c r="F5" s="64" t="s">
        <v>62</v>
      </c>
      <c r="G5" s="64"/>
      <c r="H5" s="64"/>
      <c r="I5" s="64"/>
      <c r="J5" s="64"/>
      <c r="K5" s="53"/>
      <c r="L5" s="53"/>
      <c r="M5" s="53"/>
      <c r="N5" s="53"/>
      <c r="O5" s="53"/>
      <c r="P5" s="53"/>
      <c r="Q5" s="53"/>
      <c r="R5" s="49"/>
      <c r="S5" s="49"/>
      <c r="T5" s="49"/>
      <c r="U5" s="49"/>
      <c r="V5" s="49"/>
      <c r="W5" s="49"/>
    </row>
    <row r="6" spans="1:26" ht="11.25" customHeight="1">
      <c r="A6" s="4"/>
      <c r="B6" s="4"/>
      <c r="C6" s="4"/>
      <c r="D6" s="4"/>
      <c r="G6"/>
      <c r="I6" s="25"/>
      <c r="J6" s="47" t="s">
        <v>52</v>
      </c>
      <c r="K6" s="11"/>
      <c r="L6" s="11"/>
      <c r="M6" s="11"/>
      <c r="N6" s="11"/>
      <c r="O6" s="11"/>
      <c r="P6" s="10"/>
      <c r="Q6" s="51"/>
      <c r="R6" s="51" t="s">
        <v>52</v>
      </c>
      <c r="S6" s="51"/>
      <c r="T6" s="51"/>
      <c r="U6" s="51"/>
      <c r="V6" s="51"/>
      <c r="W6" s="51"/>
      <c r="Z6" s="54" t="s">
        <v>52</v>
      </c>
    </row>
    <row r="7" spans="1:26" s="29" customFormat="1" ht="24.75" customHeight="1">
      <c r="A7" s="26" t="s">
        <v>8</v>
      </c>
      <c r="B7" s="27" t="s">
        <v>0</v>
      </c>
      <c r="C7" s="28">
        <v>0</v>
      </c>
      <c r="D7" s="75" t="s">
        <v>1</v>
      </c>
      <c r="E7" s="75" t="s">
        <v>2</v>
      </c>
      <c r="F7" s="75" t="s">
        <v>67</v>
      </c>
      <c r="G7" s="61" t="s">
        <v>53</v>
      </c>
      <c r="H7" s="59"/>
      <c r="I7" s="59"/>
      <c r="J7" s="60"/>
      <c r="K7" s="61" t="s">
        <v>53</v>
      </c>
      <c r="L7" s="59"/>
      <c r="M7" s="59"/>
      <c r="N7" s="59"/>
      <c r="O7" s="59"/>
      <c r="P7" s="59"/>
      <c r="Q7" s="59"/>
      <c r="R7" s="60"/>
      <c r="S7" s="56" t="s">
        <v>53</v>
      </c>
      <c r="T7" s="56"/>
      <c r="U7" s="56"/>
      <c r="V7" s="56"/>
      <c r="W7" s="59" t="s">
        <v>80</v>
      </c>
      <c r="X7" s="60"/>
      <c r="Y7" s="52" t="s">
        <v>53</v>
      </c>
      <c r="Z7" s="56" t="s">
        <v>70</v>
      </c>
    </row>
    <row r="8" spans="1:26" s="29" customFormat="1" ht="30" customHeight="1">
      <c r="A8" s="26" t="s">
        <v>4</v>
      </c>
      <c r="B8" s="27" t="s">
        <v>0</v>
      </c>
      <c r="C8" s="28">
        <v>0</v>
      </c>
      <c r="D8" s="76"/>
      <c r="E8" s="76"/>
      <c r="F8" s="76"/>
      <c r="G8" s="61" t="s">
        <v>71</v>
      </c>
      <c r="H8" s="59"/>
      <c r="I8" s="59"/>
      <c r="J8" s="60"/>
      <c r="K8" s="61" t="s">
        <v>71</v>
      </c>
      <c r="L8" s="59"/>
      <c r="M8" s="59"/>
      <c r="N8" s="59"/>
      <c r="O8" s="59"/>
      <c r="P8" s="59"/>
      <c r="Q8" s="59"/>
      <c r="R8" s="60"/>
      <c r="S8" s="56" t="s">
        <v>71</v>
      </c>
      <c r="T8" s="56"/>
      <c r="U8" s="56"/>
      <c r="V8" s="56"/>
      <c r="W8" s="56"/>
      <c r="X8" s="56"/>
      <c r="Y8" s="52" t="s">
        <v>69</v>
      </c>
      <c r="Z8" s="56"/>
    </row>
    <row r="9" spans="1:26" s="29" customFormat="1" ht="66" customHeight="1">
      <c r="A9" s="26" t="s">
        <v>10</v>
      </c>
      <c r="B9" s="27" t="s">
        <v>0</v>
      </c>
      <c r="C9" s="28">
        <v>0</v>
      </c>
      <c r="D9" s="76"/>
      <c r="E9" s="76"/>
      <c r="F9" s="76"/>
      <c r="G9" s="70" t="s">
        <v>72</v>
      </c>
      <c r="H9" s="70" t="s">
        <v>73</v>
      </c>
      <c r="I9" s="70" t="s">
        <v>74</v>
      </c>
      <c r="J9" s="70" t="s">
        <v>75</v>
      </c>
      <c r="K9" s="63" t="s">
        <v>76</v>
      </c>
      <c r="L9" s="73"/>
      <c r="M9" s="73"/>
      <c r="N9" s="73"/>
      <c r="O9" s="73"/>
      <c r="P9" s="73"/>
      <c r="Q9" s="74"/>
      <c r="R9" s="70" t="s">
        <v>77</v>
      </c>
      <c r="S9" s="72" t="s">
        <v>82</v>
      </c>
      <c r="T9" s="72" t="s">
        <v>83</v>
      </c>
      <c r="U9" s="57" t="s">
        <v>78</v>
      </c>
      <c r="V9" s="57" t="s">
        <v>79</v>
      </c>
      <c r="W9" s="61" t="s">
        <v>81</v>
      </c>
      <c r="X9" s="60"/>
      <c r="Y9" s="63" t="s">
        <v>68</v>
      </c>
      <c r="Z9" s="56"/>
    </row>
    <row r="10" spans="1:26" s="29" customFormat="1" ht="18" customHeight="1">
      <c r="A10" s="26"/>
      <c r="B10" s="27"/>
      <c r="C10" s="28"/>
      <c r="D10" s="76"/>
      <c r="E10" s="76"/>
      <c r="F10" s="76"/>
      <c r="G10" s="71"/>
      <c r="H10" s="71"/>
      <c r="I10" s="71"/>
      <c r="J10" s="71"/>
      <c r="K10" s="67" t="s">
        <v>54</v>
      </c>
      <c r="L10" s="68"/>
      <c r="M10" s="68"/>
      <c r="N10" s="68"/>
      <c r="O10" s="68"/>
      <c r="P10" s="68"/>
      <c r="Q10" s="69"/>
      <c r="R10" s="71"/>
      <c r="S10" s="62"/>
      <c r="T10" s="62"/>
      <c r="U10" s="57"/>
      <c r="V10" s="57"/>
      <c r="W10" s="62" t="s">
        <v>66</v>
      </c>
      <c r="X10" s="62" t="s">
        <v>65</v>
      </c>
      <c r="Y10" s="63"/>
      <c r="Z10" s="56"/>
    </row>
    <row r="11" spans="1:26" s="29" customFormat="1" ht="60.75" customHeight="1">
      <c r="A11" s="26"/>
      <c r="B11" s="27"/>
      <c r="C11" s="28"/>
      <c r="D11" s="77"/>
      <c r="E11" s="77"/>
      <c r="F11" s="77"/>
      <c r="G11" s="72"/>
      <c r="H11" s="72"/>
      <c r="I11" s="72"/>
      <c r="J11" s="72"/>
      <c r="K11" s="43" t="s">
        <v>55</v>
      </c>
      <c r="L11" s="43" t="s">
        <v>56</v>
      </c>
      <c r="M11" s="43" t="s">
        <v>57</v>
      </c>
      <c r="N11" s="43" t="s">
        <v>58</v>
      </c>
      <c r="O11" s="43" t="s">
        <v>59</v>
      </c>
      <c r="P11" s="43" t="s">
        <v>60</v>
      </c>
      <c r="Q11" s="43" t="s">
        <v>61</v>
      </c>
      <c r="R11" s="72"/>
      <c r="S11" s="62"/>
      <c r="T11" s="62"/>
      <c r="U11" s="58"/>
      <c r="V11" s="58"/>
      <c r="W11" s="62"/>
      <c r="X11" s="62"/>
      <c r="Y11" s="63"/>
      <c r="Z11" s="56"/>
    </row>
    <row r="12" spans="1:26" s="29" customFormat="1" ht="13.5" customHeight="1">
      <c r="A12" s="26"/>
      <c r="B12" s="27"/>
      <c r="C12" s="28"/>
      <c r="D12" s="39">
        <v>1</v>
      </c>
      <c r="E12" s="39">
        <v>2</v>
      </c>
      <c r="F12" s="39">
        <v>3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39">
        <v>12</v>
      </c>
      <c r="O12" s="39">
        <v>13</v>
      </c>
      <c r="P12" s="39">
        <v>14</v>
      </c>
      <c r="Q12" s="39">
        <v>15</v>
      </c>
      <c r="R12" s="39">
        <v>16</v>
      </c>
      <c r="S12" s="39">
        <v>17</v>
      </c>
      <c r="T12" s="39">
        <v>18</v>
      </c>
      <c r="U12" s="39">
        <v>19</v>
      </c>
      <c r="V12" s="39">
        <v>20</v>
      </c>
      <c r="W12" s="39">
        <v>21</v>
      </c>
      <c r="X12" s="39">
        <v>22</v>
      </c>
      <c r="Y12" s="39">
        <v>23</v>
      </c>
      <c r="Z12" s="39">
        <v>24</v>
      </c>
    </row>
    <row r="13" spans="1:26" ht="15" customHeight="1">
      <c r="A13" s="13" t="s">
        <v>3</v>
      </c>
      <c r="B13" s="1" t="s">
        <v>0</v>
      </c>
      <c r="C13" s="23">
        <v>0</v>
      </c>
      <c r="D13" s="46">
        <v>17201000000</v>
      </c>
      <c r="E13" s="32" t="s">
        <v>11</v>
      </c>
      <c r="F13" s="45"/>
      <c r="G13" s="45">
        <v>207017300</v>
      </c>
      <c r="H13" s="45">
        <v>1499000</v>
      </c>
      <c r="I13" s="45">
        <v>73795700</v>
      </c>
      <c r="J13" s="45">
        <v>18200</v>
      </c>
      <c r="K13" s="45">
        <v>1503982</v>
      </c>
      <c r="L13" s="45">
        <v>406030</v>
      </c>
      <c r="M13" s="45">
        <v>314700</v>
      </c>
      <c r="N13" s="45"/>
      <c r="O13" s="45"/>
      <c r="P13" s="45">
        <v>14883300</v>
      </c>
      <c r="Q13" s="45">
        <f>K13+L13+M13+N13+O13+P13</f>
        <v>17108012</v>
      </c>
      <c r="R13" s="45"/>
      <c r="S13" s="45"/>
      <c r="T13" s="45"/>
      <c r="U13" s="45"/>
      <c r="V13" s="45"/>
      <c r="W13" s="45">
        <v>540600</v>
      </c>
      <c r="X13" s="45"/>
      <c r="Y13" s="45"/>
      <c r="Z13" s="45">
        <f>F13+G13+H13+I13+J13+Q13+R13+S13+T13+U13+V13+W13+X13+Y13</f>
        <v>299978812</v>
      </c>
    </row>
    <row r="14" spans="1:26" ht="15" customHeight="1">
      <c r="A14" s="14" t="s">
        <v>5</v>
      </c>
      <c r="B14" s="1" t="s">
        <v>0</v>
      </c>
      <c r="C14" s="23">
        <v>0</v>
      </c>
      <c r="D14" s="46">
        <v>17202000000</v>
      </c>
      <c r="E14" s="32" t="s">
        <v>12</v>
      </c>
      <c r="F14" s="45"/>
      <c r="G14" s="45">
        <v>43965800</v>
      </c>
      <c r="H14" s="45">
        <v>373000</v>
      </c>
      <c r="I14" s="45">
        <v>14471100</v>
      </c>
      <c r="J14" s="45">
        <v>86800</v>
      </c>
      <c r="K14" s="45">
        <v>330911</v>
      </c>
      <c r="L14" s="45">
        <v>94240</v>
      </c>
      <c r="M14" s="45">
        <v>326000</v>
      </c>
      <c r="N14" s="45"/>
      <c r="O14" s="45"/>
      <c r="P14" s="45"/>
      <c r="Q14" s="45">
        <f aca="true" t="shared" si="0" ref="Q14:Q33">K14+L14+M14+N14+O14+P14</f>
        <v>751151</v>
      </c>
      <c r="R14" s="45"/>
      <c r="S14" s="45"/>
      <c r="T14" s="45"/>
      <c r="U14" s="45"/>
      <c r="V14" s="45"/>
      <c r="W14" s="45">
        <v>34300</v>
      </c>
      <c r="X14" s="45"/>
      <c r="Y14" s="45"/>
      <c r="Z14" s="45">
        <f>F14+G14+H14+I14+J14+Q14+R14+S14+T14+U14+V14+W14+X14+Y14</f>
        <v>59682151</v>
      </c>
    </row>
    <row r="15" spans="1:26" ht="15" customHeight="1">
      <c r="A15" s="12" t="s">
        <v>7</v>
      </c>
      <c r="B15" s="1" t="s">
        <v>0</v>
      </c>
      <c r="C15" s="23">
        <v>0</v>
      </c>
      <c r="D15" s="46">
        <v>17203000000</v>
      </c>
      <c r="E15" s="33" t="s">
        <v>13</v>
      </c>
      <c r="F15" s="45"/>
      <c r="G15" s="45">
        <v>41609000</v>
      </c>
      <c r="H15" s="45"/>
      <c r="I15" s="45">
        <v>10588700</v>
      </c>
      <c r="J15" s="45">
        <v>17100</v>
      </c>
      <c r="K15" s="45">
        <v>391122</v>
      </c>
      <c r="L15" s="45">
        <v>95720</v>
      </c>
      <c r="M15" s="45">
        <v>398200</v>
      </c>
      <c r="N15" s="45"/>
      <c r="O15" s="45"/>
      <c r="P15" s="45"/>
      <c r="Q15" s="45">
        <f t="shared" si="0"/>
        <v>885042</v>
      </c>
      <c r="R15" s="45"/>
      <c r="S15" s="45"/>
      <c r="T15" s="45"/>
      <c r="U15" s="45"/>
      <c r="V15" s="45"/>
      <c r="W15" s="45">
        <v>1208100</v>
      </c>
      <c r="X15" s="45"/>
      <c r="Y15" s="45"/>
      <c r="Z15" s="45">
        <f>F15+G15+H15+I15+J15+Q15+R15+S15+T15+U15+V15+W15+X15+Y15</f>
        <v>54307942</v>
      </c>
    </row>
    <row r="16" spans="1:26" ht="15" customHeight="1">
      <c r="A16" s="12" t="s">
        <v>6</v>
      </c>
      <c r="B16" s="1" t="s">
        <v>0</v>
      </c>
      <c r="C16" s="23">
        <v>0</v>
      </c>
      <c r="D16" s="46">
        <v>17204000000</v>
      </c>
      <c r="E16" s="33" t="s">
        <v>14</v>
      </c>
      <c r="F16" s="45"/>
      <c r="G16" s="45">
        <v>14573200</v>
      </c>
      <c r="H16" s="45"/>
      <c r="I16" s="45">
        <v>3138500</v>
      </c>
      <c r="J16" s="45">
        <v>108800</v>
      </c>
      <c r="K16" s="45">
        <v>95767</v>
      </c>
      <c r="L16" s="45">
        <v>25050</v>
      </c>
      <c r="M16" s="45">
        <v>64900</v>
      </c>
      <c r="N16" s="45"/>
      <c r="O16" s="45"/>
      <c r="P16" s="45"/>
      <c r="Q16" s="45">
        <f t="shared" si="0"/>
        <v>185717</v>
      </c>
      <c r="R16" s="45"/>
      <c r="S16" s="45"/>
      <c r="T16" s="45"/>
      <c r="U16" s="45"/>
      <c r="V16" s="45"/>
      <c r="W16" s="45">
        <v>9900</v>
      </c>
      <c r="X16" s="45"/>
      <c r="Y16" s="45"/>
      <c r="Z16" s="45">
        <f>F16+G16+H16+I16+J16+Q16+R16+S16+T16+U16+V16+W16+X16+Y16</f>
        <v>18016117</v>
      </c>
    </row>
    <row r="17" spans="1:26" ht="30.75" customHeight="1">
      <c r="A17" s="15" t="s">
        <v>9</v>
      </c>
      <c r="B17" s="2" t="s">
        <v>0</v>
      </c>
      <c r="C17" s="23">
        <v>0</v>
      </c>
      <c r="D17" s="30"/>
      <c r="E17" s="36" t="s">
        <v>31</v>
      </c>
      <c r="F17" s="55">
        <f>SUM(F13:F16)</f>
        <v>0</v>
      </c>
      <c r="G17" s="55">
        <f>SUM(G13:G16)</f>
        <v>307165300</v>
      </c>
      <c r="H17" s="55">
        <f>SUM(H13:H16)</f>
        <v>1872000</v>
      </c>
      <c r="I17" s="55">
        <f>SUM(I13:I16)</f>
        <v>101994000</v>
      </c>
      <c r="J17" s="55">
        <f>SUM(J13:J16)</f>
        <v>230900</v>
      </c>
      <c r="K17" s="55">
        <f aca="true" t="shared" si="1" ref="K17:Q17">SUM(K13:K16)</f>
        <v>2321782</v>
      </c>
      <c r="L17" s="55">
        <f t="shared" si="1"/>
        <v>621040</v>
      </c>
      <c r="M17" s="55">
        <f t="shared" si="1"/>
        <v>1103800</v>
      </c>
      <c r="N17" s="55">
        <f t="shared" si="1"/>
        <v>0</v>
      </c>
      <c r="O17" s="55">
        <f t="shared" si="1"/>
        <v>0</v>
      </c>
      <c r="P17" s="55">
        <f t="shared" si="1"/>
        <v>14883300</v>
      </c>
      <c r="Q17" s="55">
        <f t="shared" si="1"/>
        <v>18929922</v>
      </c>
      <c r="R17" s="55"/>
      <c r="S17" s="55"/>
      <c r="T17" s="55"/>
      <c r="U17" s="55">
        <f>SUM(U13:U16)</f>
        <v>0</v>
      </c>
      <c r="V17" s="55">
        <f>SUM(V13:V16)</f>
        <v>0</v>
      </c>
      <c r="W17" s="55">
        <f>SUM(W13:W16)</f>
        <v>1792900</v>
      </c>
      <c r="X17" s="55">
        <f>SUM(X13:X16)</f>
        <v>0</v>
      </c>
      <c r="Y17" s="55"/>
      <c r="Z17" s="55">
        <f>SUM(Z13:Z16)</f>
        <v>431985022</v>
      </c>
    </row>
    <row r="18" spans="1:26" ht="15" customHeight="1">
      <c r="A18" s="15"/>
      <c r="B18" s="2"/>
      <c r="C18" s="23"/>
      <c r="D18" s="46" t="s">
        <v>36</v>
      </c>
      <c r="E18" s="33" t="s">
        <v>15</v>
      </c>
      <c r="F18" s="45"/>
      <c r="G18" s="45">
        <v>139627700</v>
      </c>
      <c r="H18" s="45">
        <v>93200</v>
      </c>
      <c r="I18" s="45">
        <v>15366000</v>
      </c>
      <c r="J18" s="45">
        <v>4898600</v>
      </c>
      <c r="K18" s="45">
        <v>217366</v>
      </c>
      <c r="L18" s="45">
        <v>108890</v>
      </c>
      <c r="M18" s="45">
        <v>657000</v>
      </c>
      <c r="N18" s="45"/>
      <c r="O18" s="45"/>
      <c r="P18" s="45"/>
      <c r="Q18" s="45">
        <f t="shared" si="0"/>
        <v>983256</v>
      </c>
      <c r="R18" s="45"/>
      <c r="S18" s="45"/>
      <c r="T18" s="45"/>
      <c r="U18" s="45"/>
      <c r="V18" s="45"/>
      <c r="W18" s="45">
        <v>2626600</v>
      </c>
      <c r="X18" s="45"/>
      <c r="Y18" s="45"/>
      <c r="Z18" s="45">
        <f aca="true" t="shared" si="2" ref="Z18:Z33">F18+G18+H18+I18+J18+Q18+R18+S18+T18+U18+V18+W18+X18+Y18</f>
        <v>163595356</v>
      </c>
    </row>
    <row r="19" spans="1:26" ht="15" customHeight="1">
      <c r="A19" s="15"/>
      <c r="B19" s="2"/>
      <c r="C19" s="23"/>
      <c r="D19" s="46" t="s">
        <v>37</v>
      </c>
      <c r="E19" s="33" t="s">
        <v>16</v>
      </c>
      <c r="F19" s="45"/>
      <c r="G19" s="45">
        <v>156829900</v>
      </c>
      <c r="H19" s="45">
        <v>636700</v>
      </c>
      <c r="I19" s="45">
        <v>2214300</v>
      </c>
      <c r="J19" s="45">
        <v>12739400</v>
      </c>
      <c r="K19" s="45">
        <v>290542</v>
      </c>
      <c r="L19" s="45">
        <v>126840</v>
      </c>
      <c r="M19" s="45">
        <v>764500</v>
      </c>
      <c r="N19" s="45"/>
      <c r="O19" s="45"/>
      <c r="P19" s="45"/>
      <c r="Q19" s="45">
        <f t="shared" si="0"/>
        <v>1181882</v>
      </c>
      <c r="R19" s="45"/>
      <c r="S19" s="45"/>
      <c r="T19" s="45"/>
      <c r="U19" s="45"/>
      <c r="V19" s="45"/>
      <c r="W19" s="45">
        <v>3088800</v>
      </c>
      <c r="X19" s="45"/>
      <c r="Y19" s="45"/>
      <c r="Z19" s="45">
        <f t="shared" si="2"/>
        <v>176690982</v>
      </c>
    </row>
    <row r="20" spans="1:26" ht="15" customHeight="1">
      <c r="A20" s="15"/>
      <c r="B20" s="2"/>
      <c r="C20" s="23"/>
      <c r="D20" s="46" t="s">
        <v>38</v>
      </c>
      <c r="E20" s="33" t="s">
        <v>17</v>
      </c>
      <c r="F20" s="45"/>
      <c r="G20" s="45">
        <v>55244600</v>
      </c>
      <c r="H20" s="45">
        <v>333900</v>
      </c>
      <c r="I20" s="45">
        <v>12402100</v>
      </c>
      <c r="J20" s="45">
        <v>1322800</v>
      </c>
      <c r="K20" s="45">
        <v>120322</v>
      </c>
      <c r="L20" s="45">
        <v>85650</v>
      </c>
      <c r="M20" s="45">
        <v>348000</v>
      </c>
      <c r="N20" s="45"/>
      <c r="O20" s="45"/>
      <c r="P20" s="45"/>
      <c r="Q20" s="45">
        <f t="shared" si="0"/>
        <v>553972</v>
      </c>
      <c r="R20" s="45"/>
      <c r="S20" s="45"/>
      <c r="T20" s="45"/>
      <c r="U20" s="45"/>
      <c r="V20" s="45"/>
      <c r="W20" s="45">
        <v>67600</v>
      </c>
      <c r="X20" s="45"/>
      <c r="Y20" s="45"/>
      <c r="Z20" s="45">
        <f t="shared" si="2"/>
        <v>69924972</v>
      </c>
    </row>
    <row r="21" spans="1:26" ht="15" customHeight="1">
      <c r="A21" s="15"/>
      <c r="B21" s="2"/>
      <c r="C21" s="23"/>
      <c r="D21" s="46" t="s">
        <v>39</v>
      </c>
      <c r="E21" s="33" t="s">
        <v>18</v>
      </c>
      <c r="F21" s="45"/>
      <c r="G21" s="45">
        <v>19697400</v>
      </c>
      <c r="H21" s="45"/>
      <c r="I21" s="45">
        <v>7081100</v>
      </c>
      <c r="J21" s="45">
        <v>149300</v>
      </c>
      <c r="K21" s="45">
        <v>81033</v>
      </c>
      <c r="L21" s="45">
        <v>59250</v>
      </c>
      <c r="M21" s="45">
        <v>186200</v>
      </c>
      <c r="N21" s="45"/>
      <c r="O21" s="45"/>
      <c r="P21" s="45"/>
      <c r="Q21" s="45">
        <f t="shared" si="0"/>
        <v>326483</v>
      </c>
      <c r="R21" s="45"/>
      <c r="S21" s="45"/>
      <c r="T21" s="45"/>
      <c r="U21" s="45"/>
      <c r="V21" s="45"/>
      <c r="W21" s="45">
        <v>90300</v>
      </c>
      <c r="X21" s="45"/>
      <c r="Y21" s="45"/>
      <c r="Z21" s="45">
        <f t="shared" si="2"/>
        <v>27344583</v>
      </c>
    </row>
    <row r="22" spans="1:26" ht="15" customHeight="1">
      <c r="A22" s="15"/>
      <c r="B22" s="2"/>
      <c r="C22" s="23"/>
      <c r="D22" s="46" t="s">
        <v>40</v>
      </c>
      <c r="E22" s="33" t="s">
        <v>19</v>
      </c>
      <c r="F22" s="45"/>
      <c r="G22" s="45">
        <v>61685500</v>
      </c>
      <c r="H22" s="45">
        <v>262900</v>
      </c>
      <c r="I22" s="45">
        <v>11064400</v>
      </c>
      <c r="J22" s="45">
        <v>1188400</v>
      </c>
      <c r="K22" s="45">
        <v>77792</v>
      </c>
      <c r="L22" s="45">
        <v>109810</v>
      </c>
      <c r="M22" s="45">
        <v>433000</v>
      </c>
      <c r="N22" s="45"/>
      <c r="O22" s="45"/>
      <c r="P22" s="45"/>
      <c r="Q22" s="45">
        <f t="shared" si="0"/>
        <v>620602</v>
      </c>
      <c r="R22" s="45"/>
      <c r="S22" s="45"/>
      <c r="T22" s="45"/>
      <c r="U22" s="45"/>
      <c r="V22" s="45"/>
      <c r="W22" s="45">
        <v>39500</v>
      </c>
      <c r="X22" s="45"/>
      <c r="Y22" s="45"/>
      <c r="Z22" s="45">
        <f t="shared" si="2"/>
        <v>74861302</v>
      </c>
    </row>
    <row r="23" spans="1:26" ht="15" customHeight="1">
      <c r="A23" s="15"/>
      <c r="B23" s="2"/>
      <c r="C23" s="23"/>
      <c r="D23" s="46" t="s">
        <v>41</v>
      </c>
      <c r="E23" s="33" t="s">
        <v>20</v>
      </c>
      <c r="F23" s="45"/>
      <c r="G23" s="45">
        <v>73821700</v>
      </c>
      <c r="H23" s="45">
        <v>121400</v>
      </c>
      <c r="I23" s="45">
        <v>4030800</v>
      </c>
      <c r="J23" s="45">
        <v>8827900</v>
      </c>
      <c r="K23" s="45">
        <v>243788</v>
      </c>
      <c r="L23" s="45">
        <v>173800</v>
      </c>
      <c r="M23" s="45">
        <v>575500</v>
      </c>
      <c r="N23" s="45"/>
      <c r="O23" s="45"/>
      <c r="P23" s="45"/>
      <c r="Q23" s="45">
        <f t="shared" si="0"/>
        <v>993088</v>
      </c>
      <c r="R23" s="45"/>
      <c r="S23" s="45"/>
      <c r="T23" s="45"/>
      <c r="U23" s="45"/>
      <c r="V23" s="45"/>
      <c r="W23" s="45">
        <v>1377000</v>
      </c>
      <c r="X23" s="45"/>
      <c r="Y23" s="45"/>
      <c r="Z23" s="45">
        <f t="shared" si="2"/>
        <v>89171888</v>
      </c>
    </row>
    <row r="24" spans="1:26" ht="15" customHeight="1">
      <c r="A24" s="15"/>
      <c r="B24" s="2"/>
      <c r="C24" s="23"/>
      <c r="D24" s="46" t="s">
        <v>42</v>
      </c>
      <c r="E24" s="33" t="s">
        <v>21</v>
      </c>
      <c r="F24" s="45"/>
      <c r="G24" s="45">
        <v>95534300</v>
      </c>
      <c r="H24" s="45">
        <v>208200</v>
      </c>
      <c r="I24" s="45">
        <v>1325800</v>
      </c>
      <c r="J24" s="45">
        <v>8393400</v>
      </c>
      <c r="K24" s="45">
        <v>169826</v>
      </c>
      <c r="L24" s="45">
        <v>103960</v>
      </c>
      <c r="M24" s="45">
        <v>411500</v>
      </c>
      <c r="N24" s="45"/>
      <c r="O24" s="45"/>
      <c r="P24" s="45"/>
      <c r="Q24" s="45">
        <f t="shared" si="0"/>
        <v>685286</v>
      </c>
      <c r="R24" s="45"/>
      <c r="S24" s="45"/>
      <c r="T24" s="45"/>
      <c r="U24" s="45"/>
      <c r="V24" s="45"/>
      <c r="W24" s="45">
        <v>1571600</v>
      </c>
      <c r="X24" s="45"/>
      <c r="Y24" s="45"/>
      <c r="Z24" s="45">
        <f t="shared" si="2"/>
        <v>107718586</v>
      </c>
    </row>
    <row r="25" spans="1:26" ht="15" customHeight="1">
      <c r="A25" s="15"/>
      <c r="B25" s="2"/>
      <c r="C25" s="23"/>
      <c r="D25" s="46" t="s">
        <v>43</v>
      </c>
      <c r="E25" s="34" t="s">
        <v>22</v>
      </c>
      <c r="F25" s="45"/>
      <c r="G25" s="45">
        <v>64545200</v>
      </c>
      <c r="H25" s="45">
        <v>1805200</v>
      </c>
      <c r="I25" s="45">
        <v>19111300</v>
      </c>
      <c r="J25" s="45">
        <v>816600</v>
      </c>
      <c r="K25" s="45">
        <v>256262</v>
      </c>
      <c r="L25" s="45">
        <v>117280</v>
      </c>
      <c r="M25" s="45">
        <v>494500</v>
      </c>
      <c r="N25" s="45"/>
      <c r="O25" s="45">
        <v>5000000</v>
      </c>
      <c r="P25" s="45"/>
      <c r="Q25" s="45">
        <f t="shared" si="0"/>
        <v>5868042</v>
      </c>
      <c r="R25" s="45"/>
      <c r="S25" s="45"/>
      <c r="T25" s="45"/>
      <c r="U25" s="45"/>
      <c r="V25" s="45"/>
      <c r="W25" s="45">
        <v>70700</v>
      </c>
      <c r="X25" s="45"/>
      <c r="Y25" s="45"/>
      <c r="Z25" s="45">
        <f t="shared" si="2"/>
        <v>92217042</v>
      </c>
    </row>
    <row r="26" spans="1:26" ht="15" customHeight="1">
      <c r="A26" s="15"/>
      <c r="B26" s="2"/>
      <c r="C26" s="23"/>
      <c r="D26" s="46" t="s">
        <v>44</v>
      </c>
      <c r="E26" s="35" t="s">
        <v>23</v>
      </c>
      <c r="F26" s="45"/>
      <c r="G26" s="45">
        <v>46857800</v>
      </c>
      <c r="H26" s="45">
        <v>505900</v>
      </c>
      <c r="I26" s="45">
        <v>5412900</v>
      </c>
      <c r="J26" s="45">
        <v>1770800</v>
      </c>
      <c r="K26" s="45">
        <v>88204</v>
      </c>
      <c r="L26" s="45">
        <v>64690</v>
      </c>
      <c r="M26" s="45">
        <v>280600</v>
      </c>
      <c r="N26" s="45"/>
      <c r="O26" s="45"/>
      <c r="P26" s="45"/>
      <c r="Q26" s="45">
        <f t="shared" si="0"/>
        <v>433494</v>
      </c>
      <c r="R26" s="45"/>
      <c r="S26" s="45"/>
      <c r="T26" s="45"/>
      <c r="U26" s="45"/>
      <c r="V26" s="45"/>
      <c r="W26" s="45">
        <v>34600</v>
      </c>
      <c r="X26" s="45"/>
      <c r="Y26" s="45"/>
      <c r="Z26" s="45">
        <f t="shared" si="2"/>
        <v>55015494</v>
      </c>
    </row>
    <row r="27" spans="1:26" ht="15" customHeight="1">
      <c r="A27" s="15"/>
      <c r="B27" s="2"/>
      <c r="C27" s="23"/>
      <c r="D27" s="46" t="s">
        <v>45</v>
      </c>
      <c r="E27" s="33" t="s">
        <v>24</v>
      </c>
      <c r="F27" s="45"/>
      <c r="G27" s="45">
        <v>86677000</v>
      </c>
      <c r="H27" s="45">
        <v>745500</v>
      </c>
      <c r="I27" s="45">
        <v>18540700</v>
      </c>
      <c r="J27" s="45">
        <v>2080300</v>
      </c>
      <c r="K27" s="45">
        <v>263040</v>
      </c>
      <c r="L27" s="45">
        <v>222150</v>
      </c>
      <c r="M27" s="45">
        <v>677500</v>
      </c>
      <c r="N27" s="45"/>
      <c r="O27" s="45"/>
      <c r="P27" s="45"/>
      <c r="Q27" s="45">
        <f t="shared" si="0"/>
        <v>1162690</v>
      </c>
      <c r="R27" s="45"/>
      <c r="S27" s="45"/>
      <c r="T27" s="45"/>
      <c r="U27" s="45"/>
      <c r="V27" s="45"/>
      <c r="W27" s="45">
        <v>122000</v>
      </c>
      <c r="X27" s="45"/>
      <c r="Y27" s="45"/>
      <c r="Z27" s="45">
        <f t="shared" si="2"/>
        <v>109328190</v>
      </c>
    </row>
    <row r="28" spans="1:26" ht="15" customHeight="1">
      <c r="A28" s="15"/>
      <c r="B28" s="2"/>
      <c r="C28" s="23"/>
      <c r="D28" s="46" t="s">
        <v>46</v>
      </c>
      <c r="E28" s="33" t="s">
        <v>25</v>
      </c>
      <c r="F28" s="45"/>
      <c r="G28" s="45">
        <v>50413800</v>
      </c>
      <c r="H28" s="45">
        <v>268000</v>
      </c>
      <c r="I28" s="45">
        <v>16227200</v>
      </c>
      <c r="J28" s="45">
        <v>602200</v>
      </c>
      <c r="K28" s="45">
        <v>175327</v>
      </c>
      <c r="L28" s="45">
        <v>107420</v>
      </c>
      <c r="M28" s="45">
        <v>279500</v>
      </c>
      <c r="N28" s="45"/>
      <c r="O28" s="45"/>
      <c r="P28" s="45"/>
      <c r="Q28" s="45">
        <f t="shared" si="0"/>
        <v>562247</v>
      </c>
      <c r="R28" s="45"/>
      <c r="S28" s="45"/>
      <c r="T28" s="45"/>
      <c r="U28" s="45"/>
      <c r="V28" s="45"/>
      <c r="W28" s="45">
        <v>113800</v>
      </c>
      <c r="X28" s="45"/>
      <c r="Y28" s="45"/>
      <c r="Z28" s="45">
        <f t="shared" si="2"/>
        <v>68187247</v>
      </c>
    </row>
    <row r="29" spans="1:26" ht="15" customHeight="1">
      <c r="A29" s="15"/>
      <c r="B29" s="2"/>
      <c r="C29" s="23"/>
      <c r="D29" s="46" t="s">
        <v>47</v>
      </c>
      <c r="E29" s="33" t="s">
        <v>26</v>
      </c>
      <c r="F29" s="45"/>
      <c r="G29" s="45">
        <v>41134900</v>
      </c>
      <c r="H29" s="45">
        <v>587000</v>
      </c>
      <c r="I29" s="45">
        <v>5339000</v>
      </c>
      <c r="J29" s="45">
        <v>1246800</v>
      </c>
      <c r="K29" s="45">
        <v>61684</v>
      </c>
      <c r="L29" s="45">
        <v>55740</v>
      </c>
      <c r="M29" s="45">
        <v>261000</v>
      </c>
      <c r="N29" s="45"/>
      <c r="O29" s="45">
        <v>249900</v>
      </c>
      <c r="P29" s="45"/>
      <c r="Q29" s="45">
        <f t="shared" si="0"/>
        <v>628324</v>
      </c>
      <c r="R29" s="45"/>
      <c r="S29" s="45"/>
      <c r="T29" s="45"/>
      <c r="U29" s="45"/>
      <c r="V29" s="45"/>
      <c r="W29" s="45">
        <v>18900</v>
      </c>
      <c r="X29" s="45"/>
      <c r="Y29" s="45"/>
      <c r="Z29" s="45">
        <f t="shared" si="2"/>
        <v>48954924</v>
      </c>
    </row>
    <row r="30" spans="1:26" ht="15" customHeight="1">
      <c r="A30" s="15"/>
      <c r="B30" s="2"/>
      <c r="C30" s="23"/>
      <c r="D30" s="46" t="s">
        <v>48</v>
      </c>
      <c r="E30" s="33" t="s">
        <v>27</v>
      </c>
      <c r="F30" s="45"/>
      <c r="G30" s="45">
        <v>48808000</v>
      </c>
      <c r="H30" s="45">
        <v>165800</v>
      </c>
      <c r="I30" s="45">
        <v>14556500</v>
      </c>
      <c r="J30" s="45">
        <v>610700</v>
      </c>
      <c r="K30" s="45">
        <v>112858</v>
      </c>
      <c r="L30" s="45">
        <v>79650</v>
      </c>
      <c r="M30" s="45">
        <v>341000</v>
      </c>
      <c r="N30" s="45"/>
      <c r="O30" s="45"/>
      <c r="P30" s="45"/>
      <c r="Q30" s="45">
        <f t="shared" si="0"/>
        <v>533508</v>
      </c>
      <c r="R30" s="45"/>
      <c r="S30" s="45"/>
      <c r="T30" s="45"/>
      <c r="U30" s="45"/>
      <c r="V30" s="45"/>
      <c r="W30" s="45">
        <v>31800</v>
      </c>
      <c r="X30" s="45"/>
      <c r="Y30" s="45"/>
      <c r="Z30" s="45">
        <f t="shared" si="2"/>
        <v>64706308</v>
      </c>
    </row>
    <row r="31" spans="1:26" ht="15" customHeight="1">
      <c r="A31" s="15">
        <v>10</v>
      </c>
      <c r="B31" s="2" t="s">
        <v>0</v>
      </c>
      <c r="C31" s="23">
        <v>0</v>
      </c>
      <c r="D31" s="46" t="s">
        <v>49</v>
      </c>
      <c r="E31" s="33" t="s">
        <v>28</v>
      </c>
      <c r="F31" s="45"/>
      <c r="G31" s="45">
        <v>115500100</v>
      </c>
      <c r="H31" s="45">
        <v>4995900</v>
      </c>
      <c r="I31" s="45">
        <v>28676800</v>
      </c>
      <c r="J31" s="45">
        <v>595300</v>
      </c>
      <c r="K31" s="45">
        <v>261763</v>
      </c>
      <c r="L31" s="45">
        <v>167100</v>
      </c>
      <c r="M31" s="45">
        <v>748500</v>
      </c>
      <c r="N31" s="45">
        <v>1076600</v>
      </c>
      <c r="O31" s="45"/>
      <c r="P31" s="45">
        <v>169300</v>
      </c>
      <c r="Q31" s="45">
        <f t="shared" si="0"/>
        <v>2423263</v>
      </c>
      <c r="R31" s="45"/>
      <c r="S31" s="45"/>
      <c r="T31" s="45"/>
      <c r="U31" s="45"/>
      <c r="V31" s="45"/>
      <c r="W31" s="45">
        <v>209500</v>
      </c>
      <c r="X31" s="45"/>
      <c r="Y31" s="45"/>
      <c r="Z31" s="45">
        <f t="shared" si="2"/>
        <v>152400863</v>
      </c>
    </row>
    <row r="32" spans="1:26" ht="15" customHeight="1">
      <c r="A32" s="15">
        <v>11</v>
      </c>
      <c r="B32" s="2" t="s">
        <v>0</v>
      </c>
      <c r="C32" s="23">
        <v>0</v>
      </c>
      <c r="D32" s="46" t="s">
        <v>50</v>
      </c>
      <c r="E32" s="33" t="s">
        <v>29</v>
      </c>
      <c r="F32" s="45"/>
      <c r="G32" s="45">
        <v>161862000</v>
      </c>
      <c r="H32" s="45">
        <v>1133900</v>
      </c>
      <c r="I32" s="45">
        <v>4125500</v>
      </c>
      <c r="J32" s="45">
        <v>9237500</v>
      </c>
      <c r="K32" s="45">
        <v>198115</v>
      </c>
      <c r="L32" s="45">
        <v>103650</v>
      </c>
      <c r="M32" s="45">
        <v>731000</v>
      </c>
      <c r="N32" s="45"/>
      <c r="O32" s="45"/>
      <c r="P32" s="45"/>
      <c r="Q32" s="45">
        <f t="shared" si="0"/>
        <v>1032765</v>
      </c>
      <c r="R32" s="45"/>
      <c r="S32" s="45"/>
      <c r="T32" s="45"/>
      <c r="U32" s="45"/>
      <c r="V32" s="45"/>
      <c r="W32" s="45">
        <v>2553200</v>
      </c>
      <c r="X32" s="45"/>
      <c r="Y32" s="45"/>
      <c r="Z32" s="45">
        <f t="shared" si="2"/>
        <v>179944865</v>
      </c>
    </row>
    <row r="33" spans="1:26" ht="15" customHeight="1">
      <c r="A33" s="15">
        <v>12</v>
      </c>
      <c r="B33" s="2" t="s">
        <v>0</v>
      </c>
      <c r="C33" s="23">
        <v>0</v>
      </c>
      <c r="D33" s="46" t="s">
        <v>51</v>
      </c>
      <c r="E33" s="33" t="s">
        <v>30</v>
      </c>
      <c r="F33" s="45"/>
      <c r="G33" s="45">
        <v>198791000</v>
      </c>
      <c r="H33" s="45">
        <v>302700</v>
      </c>
      <c r="I33" s="45">
        <v>14664700</v>
      </c>
      <c r="J33" s="45">
        <v>8628000</v>
      </c>
      <c r="K33" s="45">
        <v>431196</v>
      </c>
      <c r="L33" s="45">
        <v>205780</v>
      </c>
      <c r="M33" s="45">
        <v>1030000</v>
      </c>
      <c r="N33" s="45"/>
      <c r="O33" s="45"/>
      <c r="P33" s="45"/>
      <c r="Q33" s="45">
        <f t="shared" si="0"/>
        <v>1666976</v>
      </c>
      <c r="R33" s="45"/>
      <c r="S33" s="45"/>
      <c r="T33" s="45"/>
      <c r="U33" s="45"/>
      <c r="V33" s="45"/>
      <c r="W33" s="45">
        <v>4395000</v>
      </c>
      <c r="X33" s="45"/>
      <c r="Y33" s="45"/>
      <c r="Z33" s="45">
        <f t="shared" si="2"/>
        <v>228448376</v>
      </c>
    </row>
    <row r="34" spans="1:26" ht="21.75" customHeight="1">
      <c r="A34" s="15"/>
      <c r="B34" s="2"/>
      <c r="C34" s="23"/>
      <c r="D34" s="38"/>
      <c r="E34" s="36" t="s">
        <v>32</v>
      </c>
      <c r="F34" s="41">
        <f>SUM(F18:F33)</f>
        <v>0</v>
      </c>
      <c r="G34" s="55">
        <f>SUM(G18:G33)</f>
        <v>1417030900</v>
      </c>
      <c r="H34" s="55">
        <f>SUM(H18:H33)</f>
        <v>12166200</v>
      </c>
      <c r="I34" s="55">
        <f>SUM(I18:I33)</f>
        <v>180139100</v>
      </c>
      <c r="J34" s="55">
        <f>SUM(J18:J33)</f>
        <v>63108000</v>
      </c>
      <c r="K34" s="55">
        <f aca="true" t="shared" si="3" ref="K34:R34">SUM(K18:K33)</f>
        <v>3049118</v>
      </c>
      <c r="L34" s="55">
        <f t="shared" si="3"/>
        <v>1891660</v>
      </c>
      <c r="M34" s="55">
        <f t="shared" si="3"/>
        <v>8219300</v>
      </c>
      <c r="N34" s="55">
        <f t="shared" si="3"/>
        <v>1076600</v>
      </c>
      <c r="O34" s="55">
        <f t="shared" si="3"/>
        <v>5249900</v>
      </c>
      <c r="P34" s="55">
        <f t="shared" si="3"/>
        <v>169300</v>
      </c>
      <c r="Q34" s="55">
        <f t="shared" si="3"/>
        <v>19655878</v>
      </c>
      <c r="R34" s="55">
        <f t="shared" si="3"/>
        <v>0</v>
      </c>
      <c r="S34" s="55"/>
      <c r="T34" s="55"/>
      <c r="U34" s="55">
        <f aca="true" t="shared" si="4" ref="U34:Z34">SUM(U18:U33)</f>
        <v>0</v>
      </c>
      <c r="V34" s="55">
        <f t="shared" si="4"/>
        <v>0</v>
      </c>
      <c r="W34" s="55">
        <f t="shared" si="4"/>
        <v>16410900</v>
      </c>
      <c r="X34" s="55">
        <f t="shared" si="4"/>
        <v>0</v>
      </c>
      <c r="Y34" s="55">
        <f t="shared" si="4"/>
        <v>0</v>
      </c>
      <c r="Z34" s="55">
        <f t="shared" si="4"/>
        <v>1708510978</v>
      </c>
    </row>
    <row r="35" spans="1:26" ht="29.25" customHeight="1">
      <c r="A35" s="15"/>
      <c r="B35" s="2"/>
      <c r="C35" s="23"/>
      <c r="D35" s="30"/>
      <c r="E35" s="36" t="s">
        <v>33</v>
      </c>
      <c r="F35" s="41">
        <f>F17+F34</f>
        <v>0</v>
      </c>
      <c r="G35" s="55">
        <f>G17+G34</f>
        <v>1724196200</v>
      </c>
      <c r="H35" s="55">
        <f>H17+H34</f>
        <v>14038200</v>
      </c>
      <c r="I35" s="55">
        <f>I17+I34</f>
        <v>282133100</v>
      </c>
      <c r="J35" s="55">
        <f>J17+J34</f>
        <v>63338900</v>
      </c>
      <c r="K35" s="55">
        <f aca="true" t="shared" si="5" ref="K35:R35">K17+K34</f>
        <v>5370900</v>
      </c>
      <c r="L35" s="55">
        <f t="shared" si="5"/>
        <v>2512700</v>
      </c>
      <c r="M35" s="55">
        <f t="shared" si="5"/>
        <v>9323100</v>
      </c>
      <c r="N35" s="55">
        <f t="shared" si="5"/>
        <v>1076600</v>
      </c>
      <c r="O35" s="55">
        <f t="shared" si="5"/>
        <v>5249900</v>
      </c>
      <c r="P35" s="55">
        <f t="shared" si="5"/>
        <v>15052600</v>
      </c>
      <c r="Q35" s="55">
        <f t="shared" si="5"/>
        <v>38585800</v>
      </c>
      <c r="R35" s="55">
        <f t="shared" si="5"/>
        <v>0</v>
      </c>
      <c r="S35" s="55"/>
      <c r="T35" s="55"/>
      <c r="U35" s="55">
        <f aca="true" t="shared" si="6" ref="U35:Z35">U17+U34</f>
        <v>0</v>
      </c>
      <c r="V35" s="55">
        <f t="shared" si="6"/>
        <v>0</v>
      </c>
      <c r="W35" s="55">
        <f t="shared" si="6"/>
        <v>18203800</v>
      </c>
      <c r="X35" s="55">
        <f t="shared" si="6"/>
        <v>0</v>
      </c>
      <c r="Y35" s="55">
        <f t="shared" si="6"/>
        <v>0</v>
      </c>
      <c r="Z35" s="55">
        <f t="shared" si="6"/>
        <v>2140496000</v>
      </c>
    </row>
    <row r="36" spans="1:26" ht="15" customHeight="1">
      <c r="A36" s="15"/>
      <c r="B36" s="2"/>
      <c r="C36" s="23"/>
      <c r="D36" s="46">
        <v>17100000000</v>
      </c>
      <c r="E36" s="37" t="s">
        <v>34</v>
      </c>
      <c r="F36" s="45">
        <v>72427600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2">
        <f>K36+L36+M36+N36+O36+P36</f>
        <v>0</v>
      </c>
      <c r="R36" s="45">
        <v>510400</v>
      </c>
      <c r="S36" s="45">
        <v>4083400</v>
      </c>
      <c r="T36" s="45">
        <v>186272000</v>
      </c>
      <c r="U36" s="45">
        <v>160166300</v>
      </c>
      <c r="V36" s="45">
        <v>491347900</v>
      </c>
      <c r="W36" s="45"/>
      <c r="X36" s="45">
        <v>500000</v>
      </c>
      <c r="Y36" s="45">
        <v>9340700</v>
      </c>
      <c r="Z36" s="45">
        <f>F36+G36+H36+I36+J36+Q36+R36+S36+T36+U36+V36+W36+X36+Y36</f>
        <v>924648300</v>
      </c>
    </row>
    <row r="37" spans="1:26" ht="33.75" customHeight="1">
      <c r="A37" s="14">
        <v>13</v>
      </c>
      <c r="B37" s="2" t="s">
        <v>0</v>
      </c>
      <c r="C37" s="23">
        <v>0</v>
      </c>
      <c r="D37" s="24"/>
      <c r="E37" s="31" t="s">
        <v>35</v>
      </c>
      <c r="F37" s="55">
        <f>F35+F36</f>
        <v>72427600</v>
      </c>
      <c r="G37" s="55">
        <f>G35+G36</f>
        <v>1724196200</v>
      </c>
      <c r="H37" s="55">
        <f>H35+H36</f>
        <v>14038200</v>
      </c>
      <c r="I37" s="55">
        <f>I35+I36</f>
        <v>282133100</v>
      </c>
      <c r="J37" s="55">
        <f>J35+J36</f>
        <v>63338900</v>
      </c>
      <c r="K37" s="55">
        <f aca="true" t="shared" si="7" ref="K37:V37">K35+K36</f>
        <v>5370900</v>
      </c>
      <c r="L37" s="55">
        <f t="shared" si="7"/>
        <v>2512700</v>
      </c>
      <c r="M37" s="55">
        <f t="shared" si="7"/>
        <v>9323100</v>
      </c>
      <c r="N37" s="55">
        <f t="shared" si="7"/>
        <v>1076600</v>
      </c>
      <c r="O37" s="55">
        <f t="shared" si="7"/>
        <v>5249900</v>
      </c>
      <c r="P37" s="55">
        <f t="shared" si="7"/>
        <v>15052600</v>
      </c>
      <c r="Q37" s="55">
        <f t="shared" si="7"/>
        <v>38585800</v>
      </c>
      <c r="R37" s="55">
        <f t="shared" si="7"/>
        <v>510400</v>
      </c>
      <c r="S37" s="55">
        <f t="shared" si="7"/>
        <v>4083400</v>
      </c>
      <c r="T37" s="55">
        <f t="shared" si="7"/>
        <v>186272000</v>
      </c>
      <c r="U37" s="55">
        <f t="shared" si="7"/>
        <v>160166300</v>
      </c>
      <c r="V37" s="55">
        <f t="shared" si="7"/>
        <v>491347900</v>
      </c>
      <c r="W37" s="55">
        <f>W35+W36</f>
        <v>18203800</v>
      </c>
      <c r="X37" s="55">
        <f>X35+X36</f>
        <v>500000</v>
      </c>
      <c r="Y37" s="55">
        <f>Y35+Y36</f>
        <v>9340700</v>
      </c>
      <c r="Z37" s="55">
        <f>Z35+Z36</f>
        <v>3065144300</v>
      </c>
    </row>
    <row r="38" spans="1:38" s="16" customFormat="1" ht="31.5" customHeight="1">
      <c r="A38" s="5"/>
      <c r="B38" s="7"/>
      <c r="C38" s="7"/>
      <c r="D38" s="6"/>
      <c r="E38" s="6"/>
      <c r="F38" s="50"/>
      <c r="G38" s="6"/>
      <c r="H38" s="6"/>
      <c r="I38" s="9"/>
      <c r="J38" s="9"/>
      <c r="K38" s="50"/>
      <c r="L38" s="9"/>
      <c r="M38" s="9"/>
      <c r="N38" s="9"/>
      <c r="O38" s="9"/>
      <c r="P38" s="22"/>
      <c r="Q38" s="6"/>
      <c r="R38" s="6"/>
      <c r="S38" s="50" t="s">
        <v>63</v>
      </c>
      <c r="T38" s="6"/>
      <c r="U38" s="6"/>
      <c r="V38" s="6"/>
      <c r="W38" s="6"/>
      <c r="X38" s="6"/>
      <c r="Y38" s="22" t="s">
        <v>64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" ht="12.75">
      <c r="A39" s="8"/>
      <c r="B39" s="17"/>
      <c r="C39" s="17"/>
    </row>
    <row r="40" spans="1:38" s="18" customFormat="1" ht="12.75">
      <c r="A40" s="19"/>
      <c r="B40" s="20"/>
      <c r="C40" s="20"/>
      <c r="D40" s="6"/>
      <c r="E40" s="6"/>
      <c r="F40" s="6"/>
      <c r="G40" s="6"/>
      <c r="H40" s="6"/>
      <c r="I40" s="9"/>
      <c r="J40" s="9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8" customFormat="1" ht="12.75">
      <c r="A41" s="19"/>
      <c r="B41" s="20"/>
      <c r="C41" s="20"/>
      <c r="D41" s="6"/>
      <c r="E41" s="6"/>
      <c r="F41" s="6"/>
      <c r="G41" s="6"/>
      <c r="H41" s="6"/>
      <c r="I41" s="9"/>
      <c r="J41" s="9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8" customFormat="1" ht="12.75">
      <c r="A42" s="19"/>
      <c r="B42" s="20"/>
      <c r="C42" s="20"/>
      <c r="D42" s="6"/>
      <c r="E42" s="6"/>
      <c r="F42" s="6"/>
      <c r="G42" s="6"/>
      <c r="H42" s="6"/>
      <c r="I42" s="9"/>
      <c r="J42" s="9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8" customFormat="1" ht="12.75">
      <c r="A43" s="19"/>
      <c r="B43" s="20"/>
      <c r="C43" s="20"/>
      <c r="D43" s="6"/>
      <c r="E43" s="6"/>
      <c r="F43" s="6"/>
      <c r="G43" s="6"/>
      <c r="H43" s="6"/>
      <c r="I43" s="9"/>
      <c r="J43" s="9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spans="1:3" ht="12.75">
      <c r="A51" s="8"/>
      <c r="B51" s="17"/>
      <c r="C51" s="17"/>
    </row>
    <row r="52" spans="1:3" ht="12.75">
      <c r="A52" s="8"/>
      <c r="B52" s="17"/>
      <c r="C52" s="17"/>
    </row>
    <row r="53" spans="1:3" ht="12.75">
      <c r="A53" s="8"/>
      <c r="B53" s="17"/>
      <c r="C53" s="17"/>
    </row>
    <row r="54" spans="1:3" ht="12.75">
      <c r="A54" s="8"/>
      <c r="B54" s="17"/>
      <c r="C54" s="17"/>
    </row>
    <row r="55" spans="1:3" ht="12.75">
      <c r="A55" s="8"/>
      <c r="B55" s="17"/>
      <c r="C55" s="17"/>
    </row>
    <row r="56" spans="1:3" ht="12.75">
      <c r="A56" s="8"/>
      <c r="B56" s="17"/>
      <c r="C56" s="17"/>
    </row>
    <row r="57" spans="1:3" ht="12.75">
      <c r="A57" s="8"/>
      <c r="B57" s="17"/>
      <c r="C57" s="17"/>
    </row>
    <row r="58" spans="1:3" ht="12.75">
      <c r="A58" s="8"/>
      <c r="B58" s="17"/>
      <c r="C58" s="17"/>
    </row>
    <row r="59" spans="1:3" ht="12.75">
      <c r="A59" s="8"/>
      <c r="B59" s="17"/>
      <c r="C59" s="17"/>
    </row>
    <row r="60" spans="1:3" ht="12.75">
      <c r="A60" s="8"/>
      <c r="B60" s="17"/>
      <c r="C60" s="17"/>
    </row>
    <row r="61" spans="1:3" ht="12.75">
      <c r="A61" s="8"/>
      <c r="B61" s="17"/>
      <c r="C61" s="17"/>
    </row>
    <row r="62" spans="1:3" ht="12.75">
      <c r="A62" s="8"/>
      <c r="B62" s="17"/>
      <c r="C62" s="17"/>
    </row>
    <row r="63" spans="1:3" ht="12.75">
      <c r="A63" s="8"/>
      <c r="B63" s="17"/>
      <c r="C63" s="17"/>
    </row>
    <row r="64" spans="1:3" ht="12.75">
      <c r="A64" s="8"/>
      <c r="B64" s="17"/>
      <c r="C64" s="17"/>
    </row>
    <row r="65" spans="1:3" ht="12.75">
      <c r="A65" s="8"/>
      <c r="B65" s="17"/>
      <c r="C65" s="17"/>
    </row>
    <row r="66" spans="1:3" ht="12.75">
      <c r="A66" s="8"/>
      <c r="B66" s="17"/>
      <c r="C66" s="17"/>
    </row>
    <row r="67" ht="44.25" customHeight="1">
      <c r="A67" s="8"/>
    </row>
    <row r="68" ht="12.75">
      <c r="A68" s="8"/>
    </row>
    <row r="69" ht="12.75">
      <c r="A69" s="8"/>
    </row>
    <row r="70" ht="16.5" thickBot="1">
      <c r="C70" s="21"/>
    </row>
    <row r="80" ht="45.75" customHeight="1"/>
  </sheetData>
  <sheetProtection/>
  <mergeCells count="29">
    <mergeCell ref="D7:D11"/>
    <mergeCell ref="I9:I11"/>
    <mergeCell ref="J9:J11"/>
    <mergeCell ref="G8:J8"/>
    <mergeCell ref="T9:T11"/>
    <mergeCell ref="K7:R7"/>
    <mergeCell ref="K8:R8"/>
    <mergeCell ref="R9:R11"/>
    <mergeCell ref="S9:S11"/>
    <mergeCell ref="E7:E11"/>
    <mergeCell ref="F5:J5"/>
    <mergeCell ref="P4:Q4"/>
    <mergeCell ref="I4:J4"/>
    <mergeCell ref="K10:Q10"/>
    <mergeCell ref="H9:H11"/>
    <mergeCell ref="G7:J7"/>
    <mergeCell ref="G9:G11"/>
    <mergeCell ref="K9:Q9"/>
    <mergeCell ref="F7:F11"/>
    <mergeCell ref="Z7:Z11"/>
    <mergeCell ref="U9:U11"/>
    <mergeCell ref="V9:V11"/>
    <mergeCell ref="S7:V7"/>
    <mergeCell ref="W7:X7"/>
    <mergeCell ref="S8:X8"/>
    <mergeCell ref="W9:X9"/>
    <mergeCell ref="W10:W11"/>
    <mergeCell ref="X10:X11"/>
    <mergeCell ref="Y9:Y11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70" r:id="rId1"/>
  <headerFooter differentFirst="1" alignWithMargins="0">
    <oddHeader>&amp;C&amp;P</oddHeader>
  </headerFooter>
  <colBreaks count="1" manualBreakCount="1">
    <brk id="10" min="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2015-01-09T16:38:45Z</cp:lastPrinted>
  <dcterms:created xsi:type="dcterms:W3CDTF">2014-01-17T10:52:16Z</dcterms:created>
  <dcterms:modified xsi:type="dcterms:W3CDTF">2015-01-23T09:56:08Z</dcterms:modified>
  <cp:category/>
  <cp:version/>
  <cp:contentType/>
  <cp:contentStatus/>
</cp:coreProperties>
</file>